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15600" tabRatio="169" activeTab="0"/>
  </bookViews>
  <sheets>
    <sheet name="DPCL 32 - Mandolino" sheetId="1" r:id="rId1"/>
    <sheet name="Foglio2" sheetId="2" r:id="rId2"/>
    <sheet name="Foglio3" sheetId="3" r:id="rId3"/>
  </sheets>
  <definedNames>
    <definedName name="_edn1" localSheetId="0">'DPCL 32 - Mandolino'!#REF!</definedName>
    <definedName name="_ednref1" localSheetId="0">'DPCL 32 - Mandolino'!#REF!</definedName>
  </definedNames>
  <calcPr fullCalcOnLoad="1"/>
</workbook>
</file>

<file path=xl/sharedStrings.xml><?xml version="1.0" encoding="utf-8"?>
<sst xmlns="http://schemas.openxmlformats.org/spreadsheetml/2006/main" count="167" uniqueCount="94">
  <si>
    <r>
      <t xml:space="preserve">Al termine degli studi relativi al Diploma Accademico di primo livello in </t>
    </r>
    <r>
      <rPr>
        <b/>
        <sz val="8"/>
        <rFont val="Arial"/>
        <family val="2"/>
      </rPr>
      <t>Mandolino</t>
    </r>
    <r>
      <rPr>
        <sz val="8"/>
        <rFont val="Arial"/>
        <family val="2"/>
      </rPr>
      <t xml:space="preserve"> gli studenti devono aver acquisito competenze tecniche e culturali specifiche tali da consentire loro di realizzare concretamente la propria idea artistica. A tal fine sarà dato particolare rilievo allo studio del repertorio  più rappresentativo dello strumento- incluso quello d'insieme-  e delle relative prassi esecutive, anche con la finalità di sviluppare la capacità dello studente di interagire all’interno di gruppi musicali diversamente composti. Tali obiettivi dovranno essere raggiunti anche favorendo lo sviluppo della capacità percettiva dell’udito e di memorizzazione e con l’acquisizione di specifiche conoscenze relative ai modelli organizzativi, compositivi ed analitici della musica ed alle loro interazioni. Specifica cura dovrà essere dedicata all’acquisizione di adeguate tecniche di controllo posturale ed emozionale. Al termine del Triennio gli studenti devono aver acquisito una conoscenza approfondita degli aspetti stilistici, storici ed estetici generali e relativi al proprio specifico indirizzo. È obiettivo formativo del corso anche l'acquisizione di adeguate competenze nel campo dell'informatica musicale nonché  quelle relative ad una seconda  lingua comunitaria                              
</t>
    </r>
  </si>
  <si>
    <t xml:space="preserve">COTP/03 
Pratica e lettura pianistica
</t>
  </si>
  <si>
    <t>CODM/04 
Storia della musica</t>
  </si>
  <si>
    <t>CODL/02
LINGUA STRANIERA COMUNITARIA</t>
  </si>
  <si>
    <t>COME/05 
Informatica musicale</t>
  </si>
  <si>
    <t>PROVA FINALE E LINGUA STRANIERA</t>
  </si>
  <si>
    <t xml:space="preserve"> COMI/01 Esercitazioni corali </t>
  </si>
  <si>
    <t>Musica d'insieme corale e repertorio corale</t>
  </si>
  <si>
    <t xml:space="preserve">
Prassi esecutive  e repertori d'insieme da camera
</t>
  </si>
  <si>
    <t>Prassi esecutive e repertori</t>
  </si>
  <si>
    <t xml:space="preserve">Discipline interpretative </t>
  </si>
  <si>
    <t xml:space="preserve"> Orchestra e repertorio orchestrale
</t>
  </si>
  <si>
    <t>COMI/03   MUSICA DA CAMERA</t>
  </si>
  <si>
    <t>L</t>
  </si>
  <si>
    <t xml:space="preserve">Tecniche di lettura estemporanea </t>
  </si>
  <si>
    <t>tipologia delle attività formative</t>
  </si>
  <si>
    <t>area disciplinare</t>
  </si>
  <si>
    <t>disciplina</t>
  </si>
  <si>
    <t>tip.</t>
  </si>
  <si>
    <t>CFA</t>
  </si>
  <si>
    <t>val.</t>
  </si>
  <si>
    <t>Discipline teorico-analitico-pratiche</t>
  </si>
  <si>
    <t>C</t>
  </si>
  <si>
    <t>E</t>
  </si>
  <si>
    <t>TOTALI</t>
  </si>
  <si>
    <t>ore</t>
  </si>
  <si>
    <t>A SCELTA DELLO STUDENTE</t>
  </si>
  <si>
    <t>Lingua straniera comunitaria</t>
  </si>
  <si>
    <t>Prova finale</t>
  </si>
  <si>
    <t>OBIETTIVI FORMATIVI</t>
  </si>
  <si>
    <t>PROSPETTIVE OCCUPAZIONALI</t>
  </si>
  <si>
    <t>I ANNUALITÀ</t>
  </si>
  <si>
    <t>II ANNUALITÀ</t>
  </si>
  <si>
    <t>III ANNUALITÀ</t>
  </si>
  <si>
    <t>CFA settore</t>
  </si>
  <si>
    <t xml:space="preserve">codice
settore artistico-disciplinare </t>
  </si>
  <si>
    <t>Tot. esami</t>
  </si>
  <si>
    <t>TOTALE</t>
  </si>
  <si>
    <t>PIANO DELL'OFFERTA DIDATTICA</t>
  </si>
  <si>
    <t>Discipline musicologiche</t>
  </si>
  <si>
    <t>Discipline interpretative d'insieme</t>
  </si>
  <si>
    <t>I</t>
  </si>
  <si>
    <t>ID</t>
  </si>
  <si>
    <t>G</t>
  </si>
  <si>
    <t>Lettura cantata, intonazione e ritmica</t>
  </si>
  <si>
    <t>Teoria della musica</t>
  </si>
  <si>
    <t>Ear Training</t>
  </si>
  <si>
    <t xml:space="preserve">COTP/01
Teoria dell’armonia e analisi 
</t>
  </si>
  <si>
    <t>Fondamenti di composizione</t>
  </si>
  <si>
    <t>Analisi dei repertori</t>
  </si>
  <si>
    <t>Analisi delle forme compositive</t>
  </si>
  <si>
    <t>Metodologie dell'analisi</t>
  </si>
  <si>
    <t>Discipline linguistiche</t>
  </si>
  <si>
    <t xml:space="preserve">Storia e storiografia della musica
</t>
  </si>
  <si>
    <t>Tot. ore (comprese ca. 60 ore per discipline a scelta)</t>
  </si>
  <si>
    <r>
      <rPr>
        <b/>
        <sz val="14"/>
        <rFont val="Arial"/>
        <family val="2"/>
      </rPr>
      <t>CONSERVATORIO "L.REFICE" DI FROSINONE</t>
    </r>
    <r>
      <rPr>
        <sz val="14"/>
        <rFont val="Arial"/>
        <family val="2"/>
      </rPr>
      <t xml:space="preserve">
DIPARTIMENTO DEGLI STRUMENTI AD ARCO E A CORDA
SCUOLA DI MANDOLINO
DCPL 32 CORSO DI DIPLOMA ACCADEMICO DI PRIMO LIVELLO IN </t>
    </r>
    <r>
      <rPr>
        <b/>
        <sz val="14"/>
        <rFont val="Arial"/>
        <family val="2"/>
      </rPr>
      <t>MANDOLINO</t>
    </r>
    <r>
      <rPr>
        <sz val="10"/>
        <rFont val="Arial"/>
        <family val="2"/>
      </rPr>
      <t xml:space="preserve">
</t>
    </r>
  </si>
  <si>
    <t xml:space="preserve">Il corso offre allo studente possibilità di impiego nei seguenti ambiti:
- Strumentista solista
- Strumentista in gruppi da camera
- Strumentista in formazioni orchestrali da camera
- Strumentista in formazioni orchestrali sinfoniche
- Strumentista in formazioni orchestrali per il teatro musicale
</t>
  </si>
  <si>
    <t>Letteratura dello strumento</t>
  </si>
  <si>
    <t xml:space="preserve">Fondamenti di storia e tecnologia dello strumento
</t>
  </si>
  <si>
    <t>Trattati e metodi</t>
  </si>
  <si>
    <t>Discipline della musica elettronica e delle tecnologie del suono</t>
  </si>
  <si>
    <t>Discipline didattiche</t>
  </si>
  <si>
    <t>CODD/04 Pedagogia musicale per didattica della musica</t>
  </si>
  <si>
    <t>CODD/07 Tecniche di consapevolezza e di espressione corporea</t>
  </si>
  <si>
    <t>CFA obbligatori da conseguire nell’ambito delle attività di base e caratterizzanti:</t>
  </si>
  <si>
    <t xml:space="preserve">Dscipline teorico-analitico-pratiche </t>
  </si>
  <si>
    <t>COTP/06  Teoria ritmica e percezione musicale</t>
  </si>
  <si>
    <t>Fondamenti di acustica egli strumenti musicali e della voce</t>
  </si>
  <si>
    <t>COTP/01 Teoria dell’armonia e analisi</t>
  </si>
  <si>
    <t xml:space="preserve"> Analisi delle  forme compositive    </t>
  </si>
  <si>
    <t>CODM04 Storia della musica</t>
  </si>
  <si>
    <t xml:space="preserve">Storia e storiografia della musica  III                           </t>
  </si>
  <si>
    <t>Didattica della musica</t>
  </si>
  <si>
    <t>Tecniche di espressione e consapevolezza corporea</t>
  </si>
  <si>
    <t>CFA settori obbligatori previsti dal DM 124/09 nell’ambito delle attività di base e caratterizzanti:</t>
  </si>
  <si>
    <t xml:space="preserve"> Pratica pianistica
</t>
  </si>
  <si>
    <t>CODI/03 MANDOLINO</t>
  </si>
  <si>
    <t xml:space="preserve">COMI/02 
ESERCITAZIONI ORCHESTRALI
</t>
  </si>
  <si>
    <t>COTP/ 06   
Teoria, ritmica e percezione musicale</t>
  </si>
  <si>
    <t>INTEGRATIVE 
E 
AFFINI</t>
  </si>
  <si>
    <t>I = disciplina individuale</t>
  </si>
  <si>
    <t>E = valutazione in trentesimi e crediti conferiti da commissione a seguito di esame</t>
  </si>
  <si>
    <r>
      <t>G</t>
    </r>
    <r>
      <rPr>
        <sz val="8"/>
        <rFont val="Arial"/>
        <family val="2"/>
      </rPr>
      <t xml:space="preserve"> = disciplina d'insieme o di gruppo </t>
    </r>
  </si>
  <si>
    <r>
      <t>C</t>
    </r>
    <r>
      <rPr>
        <sz val="8"/>
        <rFont val="Arial"/>
        <family val="2"/>
      </rPr>
      <t xml:space="preserve"> = disciplina collettiva teorica o pratica </t>
    </r>
  </si>
  <si>
    <t>ID = valutazione con giudizio di idoneità e crediti conferiti dal docente</t>
  </si>
  <si>
    <r>
      <t>L</t>
    </r>
    <r>
      <rPr>
        <sz val="8"/>
        <rFont val="Arial"/>
        <family val="2"/>
      </rPr>
      <t xml:space="preserve"> = laboratorio</t>
    </r>
  </si>
  <si>
    <t xml:space="preserve">Discipline 
interpretative </t>
  </si>
  <si>
    <t>oppure</t>
  </si>
  <si>
    <t xml:space="preserve">
 Improvvisazione allo strumento
</t>
  </si>
  <si>
    <t xml:space="preserve"> DI BASE</t>
  </si>
  <si>
    <t>CARATTERIZZANTI</t>
  </si>
  <si>
    <t>ULTERIORI</t>
  </si>
  <si>
    <t>Informatica musicale</t>
  </si>
  <si>
    <t>Teoria e tecniche dell'armonia</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</si>
</sst>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F800]dddd\,\ mmmm\ dd\,\ yyyy"/>
    <numFmt numFmtId="175" formatCode="[$-410]dddd\ d\ mmmm\ yyyy"/>
    <numFmt numFmtId="176" formatCode="h\.mm\.ss"/>
    <numFmt numFmtId="177" formatCode="0.0%"/>
    <numFmt numFmtId="178" formatCode="0.0"/>
  </numFmts>
  <fonts count="61">
    <font>
      <sz val="10"/>
      <name val="Arial"/>
      <family val="2"/>
    </font>
    <font>
      <sz val="8"/>
      <name val="Verdana"/>
      <family val="2"/>
    </font>
    <font>
      <u val="single"/>
      <sz val="10"/>
      <color indexed="12"/>
      <name val="Arial"/>
      <family val="2"/>
    </font>
    <font>
      <u val="single"/>
      <sz val="10"/>
      <color indexed="61"/>
      <name val="Arial"/>
      <family val="2"/>
    </font>
    <font>
      <sz val="8"/>
      <name val="Arial"/>
      <family val="2"/>
    </font>
    <font>
      <sz val="9"/>
      <name val="Arial"/>
      <family val="2"/>
    </font>
    <font>
      <b/>
      <sz val="10"/>
      <name val="Arial"/>
      <family val="2"/>
    </font>
    <font>
      <sz val="11"/>
      <name val="Arial"/>
      <family val="2"/>
    </font>
    <font>
      <b/>
      <sz val="11"/>
      <name val="Arial"/>
      <family val="2"/>
    </font>
    <font>
      <b/>
      <sz val="9"/>
      <name val="Arial"/>
      <family val="2"/>
    </font>
    <font>
      <b/>
      <sz val="8"/>
      <name val="Arial"/>
      <family val="2"/>
    </font>
    <font>
      <sz val="14"/>
      <name val="Arial"/>
      <family val="2"/>
    </font>
    <font>
      <b/>
      <sz val="14"/>
      <name val="Arial"/>
      <family val="2"/>
    </font>
    <font>
      <b/>
      <sz val="10"/>
      <color indexed="60"/>
      <name val="Arial"/>
      <family val="2"/>
    </font>
    <font>
      <b/>
      <sz val="10"/>
      <color indexed="63"/>
      <name val="Arial"/>
      <family val="2"/>
    </font>
    <font>
      <b/>
      <sz val="11"/>
      <color indexed="63"/>
      <name val="Arial"/>
      <family val="2"/>
    </font>
    <font>
      <i/>
      <sz val="9"/>
      <name val="Arial"/>
      <family val="2"/>
    </font>
    <font>
      <sz val="8"/>
      <name val="Calibri"/>
      <family val="2"/>
    </font>
    <font>
      <sz val="9"/>
      <name val="Calibri"/>
      <family val="2"/>
    </font>
    <font>
      <b/>
      <sz val="9"/>
      <name val="Calibri"/>
      <family val="2"/>
    </font>
    <font>
      <sz val="10"/>
      <name val="Calibri"/>
      <family val="2"/>
    </font>
    <font>
      <i/>
      <sz val="9"/>
      <name val="Calibri"/>
      <family val="2"/>
    </font>
    <font>
      <i/>
      <sz val="8"/>
      <name val="Calibri"/>
      <family val="2"/>
    </font>
    <font>
      <b/>
      <sz val="10"/>
      <name val="Calibri"/>
      <family val="2"/>
    </font>
    <font>
      <b/>
      <sz val="10"/>
      <color indexed="60"/>
      <name val="Calibri"/>
      <family val="2"/>
    </font>
    <font>
      <b/>
      <sz val="11"/>
      <color indexed="60"/>
      <name val="Calibri"/>
      <family val="2"/>
    </font>
    <font>
      <b/>
      <sz val="8"/>
      <color indexed="63"/>
      <name val="Arial"/>
      <family val="2"/>
    </font>
    <font>
      <sz val="11"/>
      <color indexed="8"/>
      <name val="Calibri"/>
      <family val="2"/>
    </font>
    <font>
      <sz val="11"/>
      <color indexed="9"/>
      <name val="Calibri"/>
      <family val="2"/>
    </font>
    <font>
      <b/>
      <sz val="11"/>
      <color indexed="53"/>
      <name val="Calibri"/>
      <family val="2"/>
    </font>
    <font>
      <sz val="11"/>
      <color indexed="53"/>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double">
        <color indexed="8"/>
      </right>
      <top style="thin"/>
      <bottom style="thin"/>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color indexed="63"/>
      </left>
      <right style="double">
        <color indexed="8"/>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color indexed="8"/>
      </left>
      <right>
        <color indexed="63"/>
      </right>
      <top style="thin">
        <color indexed="8"/>
      </top>
      <bottom>
        <color indexed="63"/>
      </bottom>
    </border>
    <border>
      <left style="thin"/>
      <right style="double">
        <color indexed="8"/>
      </right>
      <top style="thin"/>
      <bottom>
        <color indexed="63"/>
      </bottom>
    </border>
    <border>
      <left style="double">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right style="double">
        <color indexed="8"/>
      </right>
      <top>
        <color indexed="63"/>
      </top>
      <bottom style="thin"/>
    </border>
    <border>
      <left style="thin"/>
      <right style="double"/>
      <top style="thin"/>
      <bottom style="thin"/>
    </border>
    <border>
      <left>
        <color indexed="63"/>
      </left>
      <right style="thin"/>
      <top style="thin"/>
      <bottom style="thin"/>
    </border>
    <border>
      <left>
        <color indexed="63"/>
      </left>
      <right style="double">
        <color indexed="8"/>
      </right>
      <top style="thin">
        <color indexed="8"/>
      </top>
      <bottom>
        <color indexed="63"/>
      </bottom>
    </border>
    <border>
      <left style="thin">
        <color indexed="8"/>
      </left>
      <right style="double">
        <color indexed="8"/>
      </right>
      <top style="thin">
        <color indexed="8"/>
      </top>
      <bottom style="thin"/>
    </border>
    <border>
      <left>
        <color indexed="63"/>
      </left>
      <right style="thin"/>
      <top>
        <color indexed="63"/>
      </top>
      <bottom style="thin"/>
    </border>
    <border>
      <left style="thin"/>
      <right style="double"/>
      <top>
        <color indexed="63"/>
      </top>
      <bottom style="thin">
        <color indexed="8"/>
      </bottom>
    </border>
    <border>
      <left style="medium"/>
      <right style="thin"/>
      <top style="medium"/>
      <bottom style="medium"/>
    </border>
    <border>
      <left>
        <color indexed="63"/>
      </left>
      <right style="medium"/>
      <top>
        <color indexed="63"/>
      </top>
      <bottom>
        <color indexed="63"/>
      </bottom>
    </border>
    <border>
      <left style="thin"/>
      <right style="thin"/>
      <top style="thin">
        <color indexed="8"/>
      </top>
      <bottom style="thin"/>
    </border>
    <border>
      <left style="thin"/>
      <right style="double"/>
      <top style="thin">
        <color indexed="8"/>
      </top>
      <bottom style="thin"/>
    </border>
    <border>
      <left style="thin"/>
      <right>
        <color indexed="63"/>
      </right>
      <top>
        <color indexed="63"/>
      </top>
      <bottom>
        <color indexed="63"/>
      </bottom>
    </border>
    <border>
      <left style="thin"/>
      <right>
        <color indexed="63"/>
      </right>
      <top style="thin"/>
      <bottom style="thin"/>
    </border>
    <border>
      <left style="thin">
        <color indexed="8"/>
      </left>
      <right style="double">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uble"/>
      <right style="double"/>
      <top style="thin"/>
      <bottom style="thin"/>
    </border>
    <border>
      <left style="thin">
        <color indexed="60"/>
      </left>
      <right style="thin">
        <color indexed="60"/>
      </right>
      <top>
        <color indexed="63"/>
      </top>
      <bottom style="medium">
        <color indexed="60"/>
      </bottom>
    </border>
    <border>
      <left style="medium">
        <color indexed="60"/>
      </left>
      <right style="thin">
        <color indexed="60"/>
      </right>
      <top>
        <color indexed="63"/>
      </top>
      <bottom style="medium">
        <color indexed="60"/>
      </bottom>
    </border>
    <border>
      <left style="medium">
        <color indexed="60"/>
      </left>
      <right style="thin">
        <color indexed="60"/>
      </right>
      <top style="medium">
        <color indexed="60"/>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thin"/>
      <top style="thin"/>
      <bottom>
        <color indexed="63"/>
      </bottom>
    </border>
    <border>
      <left style="double"/>
      <right style="thin"/>
      <top>
        <color indexed="63"/>
      </top>
      <bottom>
        <color indexed="63"/>
      </bottom>
    </border>
    <border>
      <left style="thin">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thin">
        <color indexed="23"/>
      </right>
      <top>
        <color indexed="63"/>
      </top>
      <bottom style="medium">
        <color indexed="23"/>
      </bottom>
    </border>
    <border>
      <left>
        <color indexed="63"/>
      </left>
      <right style="medium">
        <color indexed="60"/>
      </right>
      <top>
        <color indexed="63"/>
      </top>
      <bottom style="medium">
        <color indexed="60"/>
      </bottom>
    </border>
    <border>
      <left style="thin">
        <color indexed="2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thin">
        <color indexed="23"/>
      </right>
      <top style="medium">
        <color indexed="23"/>
      </top>
      <bottom>
        <color indexed="63"/>
      </bottom>
    </border>
    <border>
      <left>
        <color indexed="63"/>
      </left>
      <right style="medium">
        <color indexed="60"/>
      </right>
      <top style="medium">
        <color indexed="60"/>
      </top>
      <bottom>
        <color indexed="63"/>
      </bottom>
    </border>
    <border>
      <left style="thin">
        <color indexed="60"/>
      </left>
      <right style="thin">
        <color indexed="60"/>
      </right>
      <top style="medium">
        <color indexed="60"/>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0" fontId="47" fillId="0" borderId="2" applyNumberFormat="0" applyFill="0" applyAlignment="0" applyProtection="0"/>
    <xf numFmtId="0" fontId="4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9"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0" fillId="29" borderId="0" applyNumberFormat="0" applyBorder="0" applyAlignment="0" applyProtection="0"/>
    <xf numFmtId="0" fontId="0" fillId="30" borderId="4" applyNumberFormat="0" applyFont="0" applyAlignment="0" applyProtection="0"/>
    <xf numFmtId="0" fontId="51" fillId="20" borderId="5"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1" borderId="0" applyNumberFormat="0" applyBorder="0" applyAlignment="0" applyProtection="0"/>
    <xf numFmtId="0" fontId="60"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280">
    <xf numFmtId="0" fontId="0" fillId="0" borderId="0" xfId="0" applyAlignment="1">
      <alignment/>
    </xf>
    <xf numFmtId="1" fontId="8" fillId="33" borderId="10" xfId="0" applyNumberFormat="1" applyFont="1" applyFill="1" applyBorder="1" applyAlignment="1">
      <alignment horizontal="center" vertical="center"/>
    </xf>
    <xf numFmtId="1" fontId="7" fillId="0" borderId="10" xfId="0" applyNumberFormat="1" applyFont="1" applyBorder="1" applyAlignment="1">
      <alignment horizontal="center" vertical="center" wrapText="1"/>
    </xf>
    <xf numFmtId="0" fontId="9" fillId="0" borderId="0" xfId="0" applyFont="1" applyFill="1" applyBorder="1" applyAlignment="1">
      <alignment horizontal="center"/>
    </xf>
    <xf numFmtId="49" fontId="0"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1" fontId="0"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49" fontId="4" fillId="34" borderId="10" xfId="0" applyNumberFormat="1"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49" fontId="10" fillId="34" borderId="10" xfId="0" applyNumberFormat="1" applyFont="1" applyFill="1" applyBorder="1" applyAlignment="1">
      <alignment horizontal="center" vertical="center" wrapText="1"/>
    </xf>
    <xf numFmtId="49" fontId="4" fillId="34" borderId="11" xfId="0" applyNumberFormat="1" applyFont="1" applyFill="1" applyBorder="1" applyAlignment="1">
      <alignment horizontal="center" vertical="center" wrapText="1"/>
    </xf>
    <xf numFmtId="49" fontId="4" fillId="34" borderId="12" xfId="0" applyNumberFormat="1" applyFont="1" applyFill="1" applyBorder="1" applyAlignment="1">
      <alignment horizontal="center" vertical="center" wrapText="1"/>
    </xf>
    <xf numFmtId="49" fontId="10" fillId="34" borderId="13" xfId="0" applyNumberFormat="1" applyFont="1" applyFill="1" applyBorder="1" applyAlignment="1">
      <alignment horizontal="center" vertical="center" wrapText="1"/>
    </xf>
    <xf numFmtId="49" fontId="4" fillId="34" borderId="14" xfId="0" applyNumberFormat="1" applyFont="1" applyFill="1" applyBorder="1" applyAlignment="1">
      <alignment horizontal="center" vertical="center" wrapText="1"/>
    </xf>
    <xf numFmtId="49" fontId="4" fillId="0" borderId="15" xfId="0" applyNumberFormat="1" applyFont="1" applyBorder="1" applyAlignment="1">
      <alignment horizontal="center" vertical="center" wrapText="1"/>
    </xf>
    <xf numFmtId="0" fontId="9" fillId="0" borderId="16" xfId="0" applyFont="1" applyFill="1" applyBorder="1" applyAlignment="1">
      <alignment horizontal="center"/>
    </xf>
    <xf numFmtId="0" fontId="5" fillId="0" borderId="17" xfId="0" applyFont="1" applyFill="1" applyBorder="1" applyAlignment="1">
      <alignment horizontal="center"/>
    </xf>
    <xf numFmtId="0" fontId="5" fillId="0" borderId="18" xfId="0" applyFont="1" applyFill="1" applyBorder="1" applyAlignment="1">
      <alignment horizontal="center" vertical="center"/>
    </xf>
    <xf numFmtId="0" fontId="0"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9" xfId="0" applyFont="1" applyFill="1" applyBorder="1" applyAlignment="1">
      <alignment horizontal="center"/>
    </xf>
    <xf numFmtId="0" fontId="6" fillId="33" borderId="20" xfId="0" applyFont="1" applyFill="1" applyBorder="1" applyAlignment="1">
      <alignment vertic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6" xfId="0" applyFont="1" applyFill="1" applyBorder="1" applyAlignment="1">
      <alignment horizontal="center" vertical="center"/>
    </xf>
    <xf numFmtId="49" fontId="4" fillId="0" borderId="10" xfId="0" applyNumberFormat="1" applyFont="1" applyBorder="1" applyAlignment="1">
      <alignment horizontal="center" vertical="center" wrapText="1"/>
    </xf>
    <xf numFmtId="0" fontId="5" fillId="0" borderId="20" xfId="0" applyFont="1" applyFill="1" applyBorder="1" applyAlignment="1">
      <alignment horizontal="center" vertical="center"/>
    </xf>
    <xf numFmtId="0" fontId="9" fillId="0" borderId="20" xfId="0" applyFont="1" applyFill="1" applyBorder="1" applyAlignment="1">
      <alignment horizontal="center" vertical="center"/>
    </xf>
    <xf numFmtId="1" fontId="6" fillId="0" borderId="21" xfId="0" applyNumberFormat="1" applyFont="1" applyBorder="1" applyAlignment="1">
      <alignment horizontal="center" vertical="center"/>
    </xf>
    <xf numFmtId="0" fontId="6" fillId="0" borderId="0" xfId="0" applyFont="1" applyFill="1" applyBorder="1" applyAlignment="1">
      <alignment horizontal="center"/>
    </xf>
    <xf numFmtId="0" fontId="6" fillId="33" borderId="10" xfId="0" applyFont="1" applyFill="1" applyBorder="1" applyAlignment="1">
      <alignment horizontal="center"/>
    </xf>
    <xf numFmtId="1" fontId="0" fillId="0" borderId="21"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9" fillId="0" borderId="10" xfId="0" applyFont="1" applyBorder="1" applyAlignment="1">
      <alignment horizontal="center" vertical="center"/>
    </xf>
    <xf numFmtId="0" fontId="5" fillId="0" borderId="10" xfId="0" applyFont="1" applyBorder="1" applyAlignment="1">
      <alignment horizontal="center" vertical="center"/>
    </xf>
    <xf numFmtId="0" fontId="6" fillId="0" borderId="0" xfId="0" applyFont="1" applyFill="1" applyBorder="1" applyAlignment="1">
      <alignment/>
    </xf>
    <xf numFmtId="0" fontId="8"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0" fillId="0" borderId="0" xfId="0" applyFont="1" applyFill="1" applyBorder="1" applyAlignment="1">
      <alignment horizontal="center"/>
    </xf>
    <xf numFmtId="49" fontId="0" fillId="0" borderId="0" xfId="0" applyNumberFormat="1" applyFont="1" applyFill="1" applyAlignment="1">
      <alignment horizontal="center" vertical="center" wrapText="1"/>
    </xf>
    <xf numFmtId="0" fontId="8" fillId="35" borderId="22" xfId="0" applyFont="1" applyFill="1" applyBorder="1" applyAlignment="1">
      <alignment vertical="center"/>
    </xf>
    <xf numFmtId="1" fontId="8" fillId="35" borderId="22" xfId="0" applyNumberFormat="1" applyFont="1" applyFill="1" applyBorder="1" applyAlignment="1">
      <alignment horizontal="center" vertical="center"/>
    </xf>
    <xf numFmtId="49" fontId="7" fillId="0" borderId="0" xfId="0" applyNumberFormat="1" applyFont="1" applyFill="1" applyAlignment="1">
      <alignment horizontal="center" vertical="center" wrapText="1"/>
    </xf>
    <xf numFmtId="1" fontId="0"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49" fontId="4" fillId="0" borderId="0" xfId="0" applyNumberFormat="1" applyFont="1" applyAlignment="1">
      <alignment horizontal="left" vertical="center"/>
    </xf>
    <xf numFmtId="1" fontId="5" fillId="0" borderId="0" xfId="0" applyNumberFormat="1" applyFont="1" applyAlignment="1">
      <alignment horizontal="center" vertical="center" wrapText="1"/>
    </xf>
    <xf numFmtId="49" fontId="4" fillId="0" borderId="0" xfId="0" applyNumberFormat="1" applyFont="1" applyAlignment="1">
      <alignment vertical="center" wrapText="1"/>
    </xf>
    <xf numFmtId="0" fontId="10" fillId="0" borderId="0" xfId="0" applyFont="1" applyAlignment="1">
      <alignment horizontal="left" vertical="center"/>
    </xf>
    <xf numFmtId="1" fontId="10" fillId="0" borderId="0" xfId="0" applyNumberFormat="1" applyFont="1" applyAlignment="1">
      <alignment horizontal="center" vertical="center"/>
    </xf>
    <xf numFmtId="0" fontId="4" fillId="0" borderId="0" xfId="0" applyFont="1" applyAlignment="1">
      <alignment/>
    </xf>
    <xf numFmtId="0" fontId="0" fillId="0" borderId="0" xfId="0" applyFont="1" applyAlignment="1">
      <alignment horizontal="justify"/>
    </xf>
    <xf numFmtId="1" fontId="0" fillId="0" borderId="23" xfId="0" applyNumberFormat="1" applyFont="1" applyBorder="1" applyAlignment="1">
      <alignment horizontal="center" vertical="center" wrapText="1"/>
    </xf>
    <xf numFmtId="0" fontId="0" fillId="0" borderId="0" xfId="0" applyFont="1" applyAlignment="1">
      <alignment/>
    </xf>
    <xf numFmtId="0" fontId="6" fillId="0" borderId="0" xfId="0" applyFont="1" applyAlignment="1">
      <alignment horizontal="justify"/>
    </xf>
    <xf numFmtId="0" fontId="6" fillId="0" borderId="20" xfId="0" applyFont="1" applyFill="1" applyBorder="1" applyAlignment="1">
      <alignment vertical="center"/>
    </xf>
    <xf numFmtId="49" fontId="6" fillId="36" borderId="0" xfId="0" applyNumberFormat="1" applyFont="1" applyFill="1" applyAlignment="1">
      <alignment horizontal="center" vertical="center" wrapText="1"/>
    </xf>
    <xf numFmtId="0" fontId="6" fillId="36" borderId="0" xfId="0" applyFont="1" applyFill="1" applyBorder="1" applyAlignment="1">
      <alignment horizontal="center"/>
    </xf>
    <xf numFmtId="0" fontId="6" fillId="36" borderId="18" xfId="0" applyFont="1" applyFill="1" applyBorder="1" applyAlignment="1">
      <alignment horizontal="center" vertical="center"/>
    </xf>
    <xf numFmtId="0" fontId="6" fillId="33" borderId="11" xfId="0" applyFont="1" applyFill="1" applyBorder="1" applyAlignment="1">
      <alignment horizontal="center"/>
    </xf>
    <xf numFmtId="0" fontId="6" fillId="33" borderId="18" xfId="0" applyFont="1" applyFill="1" applyBorder="1" applyAlignment="1">
      <alignment horizontal="center"/>
    </xf>
    <xf numFmtId="1" fontId="0" fillId="0" borderId="10" xfId="0" applyNumberFormat="1" applyFont="1" applyBorder="1" applyAlignment="1">
      <alignment horizontal="center" vertical="center" wrapText="1"/>
    </xf>
    <xf numFmtId="0" fontId="6" fillId="33" borderId="21" xfId="0" applyFont="1" applyFill="1" applyBorder="1" applyAlignment="1">
      <alignment vertical="center"/>
    </xf>
    <xf numFmtId="49" fontId="10" fillId="0" borderId="10" xfId="0" applyNumberFormat="1" applyFont="1" applyBorder="1" applyAlignment="1">
      <alignment horizontal="center" vertical="center" wrapText="1"/>
    </xf>
    <xf numFmtId="0" fontId="6" fillId="33" borderId="21" xfId="0" applyFont="1" applyFill="1" applyBorder="1" applyAlignment="1">
      <alignment/>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6" fillId="36" borderId="1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4" fillId="0" borderId="15" xfId="0" applyNumberFormat="1" applyFont="1" applyFill="1" applyBorder="1" applyAlignment="1">
      <alignment horizontal="center" vertical="center" wrapText="1"/>
    </xf>
    <xf numFmtId="1" fontId="6" fillId="36" borderId="0" xfId="0" applyNumberFormat="1" applyFont="1" applyFill="1" applyAlignment="1">
      <alignment horizontal="center" vertical="center" wrapText="1"/>
    </xf>
    <xf numFmtId="0" fontId="0" fillId="0" borderId="10" xfId="0" applyBorder="1" applyAlignment="1">
      <alignment horizontal="center" vertical="center" wrapText="1"/>
    </xf>
    <xf numFmtId="0" fontId="5" fillId="0" borderId="28" xfId="0" applyFont="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Border="1" applyAlignment="1">
      <alignment horizontal="center" vertical="center"/>
    </xf>
    <xf numFmtId="0" fontId="5" fillId="0" borderId="26" xfId="0" applyFont="1" applyFill="1" applyBorder="1" applyAlignment="1">
      <alignment horizontal="center" vertical="center"/>
    </xf>
    <xf numFmtId="0" fontId="9" fillId="36" borderId="10" xfId="0" applyFont="1" applyFill="1" applyBorder="1" applyAlignment="1">
      <alignment horizontal="center" vertical="center"/>
    </xf>
    <xf numFmtId="0" fontId="6" fillId="36" borderId="10" xfId="0" applyFont="1" applyFill="1" applyBorder="1" applyAlignment="1">
      <alignment horizontal="center" vertical="center"/>
    </xf>
    <xf numFmtId="0" fontId="6" fillId="36" borderId="16" xfId="0" applyFont="1" applyFill="1" applyBorder="1" applyAlignment="1">
      <alignment horizontal="center" vertical="center"/>
    </xf>
    <xf numFmtId="0" fontId="5" fillId="0" borderId="28" xfId="0" applyFont="1" applyFill="1" applyBorder="1" applyAlignment="1">
      <alignment horizontal="center" vertical="center"/>
    </xf>
    <xf numFmtId="0" fontId="0" fillId="0" borderId="10" xfId="0" applyNumberFormat="1" applyBorder="1" applyAlignment="1">
      <alignment horizontal="center" vertical="center" wrapText="1"/>
    </xf>
    <xf numFmtId="0" fontId="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1" fontId="8" fillId="33" borderId="21" xfId="0" applyNumberFormat="1" applyFont="1" applyFill="1" applyBorder="1" applyAlignment="1">
      <alignment horizontal="center" vertical="center"/>
    </xf>
    <xf numFmtId="0" fontId="6" fillId="33" borderId="21" xfId="0" applyFont="1" applyFill="1" applyBorder="1" applyAlignment="1">
      <alignment horizontal="center"/>
    </xf>
    <xf numFmtId="0" fontId="6" fillId="36" borderId="21"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xf>
    <xf numFmtId="49" fontId="0" fillId="0" borderId="11" xfId="0" applyNumberFormat="1" applyFont="1" applyBorder="1" applyAlignment="1">
      <alignment horizontal="center" vertical="center" wrapText="1"/>
    </xf>
    <xf numFmtId="0" fontId="6" fillId="36" borderId="11" xfId="0" applyFont="1" applyFill="1" applyBorder="1" applyAlignment="1">
      <alignment horizontal="center" vertical="center"/>
    </xf>
    <xf numFmtId="0" fontId="0" fillId="0" borderId="32" xfId="0" applyNumberFormat="1" applyBorder="1" applyAlignment="1">
      <alignment horizontal="center" vertical="center" wrapText="1"/>
    </xf>
    <xf numFmtId="0" fontId="5" fillId="0" borderId="34" xfId="0" applyFont="1" applyFill="1" applyBorder="1" applyAlignment="1">
      <alignment horizontal="center" vertical="center"/>
    </xf>
    <xf numFmtId="49" fontId="17" fillId="0" borderId="10"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0" fontId="21" fillId="0" borderId="10" xfId="0" applyNumberFormat="1" applyFont="1" applyBorder="1" applyAlignment="1">
      <alignment horizontal="center" vertical="center" wrapText="1"/>
    </xf>
    <xf numFmtId="0" fontId="6" fillId="33" borderId="35" xfId="0" applyFont="1" applyFill="1" applyBorder="1" applyAlignment="1">
      <alignment horizontal="center"/>
    </xf>
    <xf numFmtId="0" fontId="6" fillId="36" borderId="36" xfId="0" applyFont="1" applyFill="1" applyBorder="1" applyAlignment="1">
      <alignment horizontal="center" vertical="center"/>
    </xf>
    <xf numFmtId="0" fontId="6" fillId="36" borderId="31" xfId="0" applyFont="1" applyFill="1" applyBorder="1" applyAlignment="1">
      <alignment horizontal="center" vertical="center"/>
    </xf>
    <xf numFmtId="49" fontId="6" fillId="33" borderId="21" xfId="0" applyNumberFormat="1" applyFont="1" applyFill="1" applyBorder="1" applyAlignment="1">
      <alignment horizontal="center"/>
    </xf>
    <xf numFmtId="49" fontId="7" fillId="35" borderId="37" xfId="0" applyNumberFormat="1" applyFont="1" applyFill="1" applyBorder="1" applyAlignment="1">
      <alignment horizontal="center" vertical="center"/>
    </xf>
    <xf numFmtId="0" fontId="0" fillId="0" borderId="20" xfId="0" applyFont="1" applyBorder="1" applyAlignment="1">
      <alignment horizontal="center" vertical="center" wrapText="1"/>
    </xf>
    <xf numFmtId="49" fontId="4" fillId="0" borderId="20" xfId="0" applyNumberFormat="1" applyFont="1" applyBorder="1" applyAlignment="1">
      <alignment horizontal="center" vertical="center" wrapText="1"/>
    </xf>
    <xf numFmtId="0" fontId="0" fillId="0" borderId="10" xfId="0" applyFont="1" applyBorder="1" applyAlignment="1">
      <alignment horizontal="center" vertical="center"/>
    </xf>
    <xf numFmtId="0" fontId="13" fillId="0" borderId="0" xfId="0" applyFont="1" applyBorder="1" applyAlignment="1">
      <alignment horizontal="left" vertical="center"/>
    </xf>
    <xf numFmtId="49" fontId="0" fillId="0" borderId="38" xfId="0" applyNumberFormat="1" applyFont="1" applyBorder="1" applyAlignment="1">
      <alignment horizontal="center" vertical="center" wrapText="1"/>
    </xf>
    <xf numFmtId="1" fontId="20"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9" fillId="0" borderId="28" xfId="0" applyFont="1" applyBorder="1" applyAlignment="1">
      <alignment horizontal="center" vertical="center"/>
    </xf>
    <xf numFmtId="0" fontId="5" fillId="0" borderId="39"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5" fillId="0" borderId="40" xfId="0" applyFont="1" applyFill="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31" xfId="0" applyNumberForma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29" xfId="0" applyNumberFormat="1" applyFont="1" applyBorder="1" applyAlignment="1">
      <alignment horizontal="center" vertical="center" wrapText="1"/>
    </xf>
    <xf numFmtId="49" fontId="5" fillId="0" borderId="32" xfId="0" applyNumberFormat="1" applyFont="1" applyBorder="1" applyAlignment="1">
      <alignment horizontal="center" vertical="center" wrapText="1"/>
    </xf>
    <xf numFmtId="0" fontId="5" fillId="0" borderId="41" xfId="0" applyFont="1" applyFill="1" applyBorder="1" applyAlignment="1">
      <alignment horizontal="center" vertical="center" wrapText="1"/>
    </xf>
    <xf numFmtId="0" fontId="5" fillId="0" borderId="41" xfId="0"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5" fillId="0" borderId="20" xfId="0" applyFont="1" applyBorder="1" applyAlignment="1">
      <alignment horizontal="center" vertical="center"/>
    </xf>
    <xf numFmtId="0" fontId="5" fillId="0" borderId="42" xfId="0" applyFont="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wrapText="1"/>
    </xf>
    <xf numFmtId="1" fontId="8" fillId="0" borderId="10" xfId="0" applyNumberFormat="1"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8" xfId="0" applyFont="1" applyFill="1" applyBorder="1" applyAlignment="1">
      <alignment horizontal="center"/>
    </xf>
    <xf numFmtId="0" fontId="0" fillId="0" borderId="18" xfId="0" applyFont="1" applyFill="1" applyBorder="1" applyAlignment="1">
      <alignment horizontal="center"/>
    </xf>
    <xf numFmtId="1" fontId="8" fillId="0" borderId="21" xfId="0" applyNumberFormat="1" applyFont="1" applyFill="1" applyBorder="1" applyAlignment="1">
      <alignment horizontal="center" vertical="center"/>
    </xf>
    <xf numFmtId="0" fontId="6" fillId="0" borderId="10" xfId="0" applyFont="1" applyFill="1" applyBorder="1" applyAlignment="1">
      <alignment horizontal="center"/>
    </xf>
    <xf numFmtId="0" fontId="0" fillId="0" borderId="11" xfId="0" applyFont="1" applyFill="1" applyBorder="1" applyAlignment="1">
      <alignment horizontal="center"/>
    </xf>
    <xf numFmtId="0" fontId="0" fillId="0" borderId="17" xfId="0" applyFont="1" applyFill="1" applyBorder="1" applyAlignment="1">
      <alignment horizontal="center"/>
    </xf>
    <xf numFmtId="0" fontId="6" fillId="0" borderId="16" xfId="0" applyFont="1" applyFill="1" applyBorder="1" applyAlignment="1">
      <alignment horizontal="center"/>
    </xf>
    <xf numFmtId="0" fontId="4" fillId="0" borderId="18"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0" fontId="5" fillId="0" borderId="20"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21"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1" xfId="0" applyFont="1" applyBorder="1" applyAlignment="1">
      <alignment horizontal="center" vertical="center" wrapText="1"/>
    </xf>
    <xf numFmtId="0" fontId="9" fillId="0" borderId="20" xfId="0" applyFont="1" applyFill="1" applyBorder="1" applyAlignment="1">
      <alignment vertical="center"/>
    </xf>
    <xf numFmtId="0" fontId="0" fillId="0" borderId="15" xfId="0" applyFont="1" applyFill="1" applyBorder="1" applyAlignment="1">
      <alignment vertical="center"/>
    </xf>
    <xf numFmtId="0" fontId="0" fillId="0" borderId="21" xfId="0" applyFont="1" applyFill="1" applyBorder="1" applyAlignment="1">
      <alignment vertical="center"/>
    </xf>
    <xf numFmtId="49" fontId="10" fillId="0" borderId="10" xfId="0" applyNumberFormat="1" applyFont="1" applyBorder="1" applyAlignment="1">
      <alignment horizontal="center" vertical="center"/>
    </xf>
    <xf numFmtId="0" fontId="6" fillId="0" borderId="10" xfId="0" applyFont="1" applyBorder="1" applyAlignment="1">
      <alignment vertical="center"/>
    </xf>
    <xf numFmtId="49" fontId="5" fillId="0" borderId="29"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1" fontId="0" fillId="0" borderId="23" xfId="0" applyNumberFormat="1" applyFont="1" applyBorder="1" applyAlignment="1">
      <alignment horizontal="center" vertical="center" wrapText="1"/>
    </xf>
    <xf numFmtId="1" fontId="0" fillId="0" borderId="46" xfId="0" applyNumberFormat="1" applyFont="1" applyBorder="1" applyAlignment="1">
      <alignment horizontal="center" vertical="center" wrapText="1"/>
    </xf>
    <xf numFmtId="1" fontId="0" fillId="0" borderId="47" xfId="0" applyNumberFormat="1" applyFont="1" applyBorder="1" applyAlignment="1">
      <alignment horizontal="center" vertical="center" wrapText="1"/>
    </xf>
    <xf numFmtId="1" fontId="6" fillId="0" borderId="20" xfId="0" applyNumberFormat="1" applyFont="1" applyBorder="1" applyAlignment="1">
      <alignment horizontal="center" vertical="center"/>
    </xf>
    <xf numFmtId="1" fontId="6" fillId="0" borderId="15" xfId="0" applyNumberFormat="1" applyFont="1" applyBorder="1" applyAlignment="1">
      <alignment horizontal="center" vertical="center"/>
    </xf>
    <xf numFmtId="1" fontId="6" fillId="0" borderId="21" xfId="0" applyNumberFormat="1" applyFont="1" applyBorder="1" applyAlignment="1">
      <alignment horizontal="center" vertical="center"/>
    </xf>
    <xf numFmtId="1" fontId="17" fillId="0" borderId="10" xfId="0" applyNumberFormat="1" applyFont="1" applyBorder="1" applyAlignment="1">
      <alignment horizontal="center" vertical="center"/>
    </xf>
    <xf numFmtId="1" fontId="22" fillId="0" borderId="10" xfId="0" applyNumberFormat="1" applyFont="1" applyBorder="1" applyAlignment="1">
      <alignment horizontal="center" vertical="center"/>
    </xf>
    <xf numFmtId="0" fontId="18" fillId="0" borderId="20" xfId="0" applyFont="1" applyFill="1" applyBorder="1" applyAlignment="1">
      <alignment horizontal="center" vertical="center"/>
    </xf>
    <xf numFmtId="0" fontId="0" fillId="0" borderId="15" xfId="0" applyBorder="1" applyAlignment="1">
      <alignment/>
    </xf>
    <xf numFmtId="0" fontId="9" fillId="0" borderId="10" xfId="0" applyFont="1" applyFill="1" applyBorder="1" applyAlignment="1">
      <alignment vertical="center" wrapText="1"/>
    </xf>
    <xf numFmtId="0" fontId="0" fillId="0" borderId="10" xfId="0" applyFont="1" applyFill="1" applyBorder="1" applyAlignment="1">
      <alignment vertical="center"/>
    </xf>
    <xf numFmtId="49" fontId="12" fillId="0" borderId="0" xfId="0" applyNumberFormat="1" applyFont="1" applyAlignment="1">
      <alignment horizontal="center" vertical="center" wrapText="1"/>
    </xf>
    <xf numFmtId="49" fontId="11" fillId="0" borderId="0" xfId="0" applyNumberFormat="1" applyFont="1" applyAlignment="1">
      <alignment horizontal="center" vertical="center" wrapText="1"/>
    </xf>
    <xf numFmtId="49" fontId="6" fillId="37" borderId="42" xfId="0" applyNumberFormat="1" applyFont="1" applyFill="1" applyBorder="1" applyAlignment="1">
      <alignment horizontal="center" vertical="center" wrapText="1"/>
    </xf>
    <xf numFmtId="49" fontId="6" fillId="37" borderId="48" xfId="0" applyNumberFormat="1" applyFont="1" applyFill="1" applyBorder="1" applyAlignment="1">
      <alignment horizontal="center" vertical="center" wrapText="1"/>
    </xf>
    <xf numFmtId="49" fontId="6" fillId="37" borderId="49"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5" fillId="0" borderId="29" xfId="0" applyNumberFormat="1"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49" fontId="11" fillId="0" borderId="50" xfId="0" applyNumberFormat="1" applyFont="1" applyBorder="1" applyAlignment="1">
      <alignment horizontal="center" vertical="center" wrapText="1"/>
    </xf>
    <xf numFmtId="49" fontId="0" fillId="0" borderId="51" xfId="0" applyNumberFormat="1" applyFont="1" applyBorder="1" applyAlignment="1">
      <alignment horizontal="center" vertical="center" wrapText="1"/>
    </xf>
    <xf numFmtId="49" fontId="0" fillId="0" borderId="52" xfId="0" applyNumberFormat="1" applyFont="1" applyBorder="1" applyAlignment="1">
      <alignment horizontal="center" vertical="center" wrapText="1"/>
    </xf>
    <xf numFmtId="49" fontId="0" fillId="0" borderId="4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54"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35" xfId="0" applyNumberFormat="1" applyFont="1" applyBorder="1" applyAlignment="1">
      <alignment horizontal="center" vertical="center" wrapText="1"/>
    </xf>
    <xf numFmtId="49" fontId="0" fillId="0" borderId="50" xfId="0" applyNumberFormat="1" applyFont="1" applyBorder="1" applyAlignment="1">
      <alignment horizontal="left" vertical="top" wrapText="1"/>
    </xf>
    <xf numFmtId="49" fontId="0" fillId="0" borderId="52" xfId="0" applyNumberFormat="1" applyFont="1" applyBorder="1" applyAlignment="1">
      <alignment horizontal="left" vertical="top" wrapText="1"/>
    </xf>
    <xf numFmtId="49" fontId="0" fillId="0" borderId="41" xfId="0" applyNumberFormat="1" applyFont="1" applyBorder="1" applyAlignment="1">
      <alignment horizontal="left" vertical="top" wrapText="1"/>
    </xf>
    <xf numFmtId="49" fontId="0" fillId="0" borderId="53" xfId="0" applyNumberFormat="1" applyFont="1" applyBorder="1" applyAlignment="1">
      <alignment horizontal="left" vertical="top" wrapText="1"/>
    </xf>
    <xf numFmtId="0" fontId="4" fillId="0" borderId="50" xfId="0" applyNumberFormat="1" applyFont="1" applyBorder="1" applyAlignment="1">
      <alignment horizontal="justify" vertical="top" wrapText="1" shrinkToFit="1"/>
    </xf>
    <xf numFmtId="0" fontId="4" fillId="0" borderId="51" xfId="0" applyNumberFormat="1" applyFont="1" applyBorder="1" applyAlignment="1">
      <alignment horizontal="justify" vertical="top" wrapText="1" shrinkToFit="1"/>
    </xf>
    <xf numFmtId="0" fontId="4" fillId="0" borderId="52" xfId="0" applyNumberFormat="1" applyFont="1" applyBorder="1" applyAlignment="1">
      <alignment horizontal="justify" vertical="top" wrapText="1" shrinkToFit="1"/>
    </xf>
    <xf numFmtId="0" fontId="4" fillId="0" borderId="41" xfId="0" applyNumberFormat="1" applyFont="1" applyBorder="1" applyAlignment="1">
      <alignment horizontal="justify" vertical="top" wrapText="1" shrinkToFit="1"/>
    </xf>
    <xf numFmtId="0" fontId="4" fillId="0" borderId="0" xfId="0" applyNumberFormat="1" applyFont="1" applyBorder="1" applyAlignment="1">
      <alignment horizontal="justify" vertical="top" wrapText="1" shrinkToFit="1"/>
    </xf>
    <xf numFmtId="0" fontId="4" fillId="0" borderId="53" xfId="0" applyNumberFormat="1" applyFont="1" applyBorder="1" applyAlignment="1">
      <alignment horizontal="justify" vertical="top" wrapText="1" shrinkToFit="1"/>
    </xf>
    <xf numFmtId="49" fontId="0" fillId="0" borderId="54" xfId="0" applyNumberFormat="1" applyFont="1" applyBorder="1" applyAlignment="1">
      <alignment horizontal="left" vertical="top" wrapText="1"/>
    </xf>
    <xf numFmtId="49" fontId="0" fillId="0" borderId="35" xfId="0" applyNumberFormat="1" applyFont="1" applyBorder="1" applyAlignment="1">
      <alignment horizontal="left" vertical="top" wrapText="1"/>
    </xf>
    <xf numFmtId="0" fontId="17" fillId="0" borderId="16" xfId="0" applyNumberFormat="1" applyFont="1" applyBorder="1" applyAlignment="1">
      <alignment horizontal="left" vertical="top" wrapText="1"/>
    </xf>
    <xf numFmtId="49" fontId="6" fillId="37" borderId="56" xfId="0" applyNumberFormat="1" applyFont="1" applyFill="1" applyBorder="1" applyAlignment="1">
      <alignment horizontal="center" vertical="center" wrapText="1"/>
    </xf>
    <xf numFmtId="49" fontId="4" fillId="0" borderId="0" xfId="0" applyNumberFormat="1" applyFont="1" applyAlignment="1">
      <alignment horizontal="left" vertical="center" wrapText="1"/>
    </xf>
    <xf numFmtId="1" fontId="25" fillId="0" borderId="57" xfId="0" applyNumberFormat="1" applyFont="1" applyBorder="1" applyAlignment="1">
      <alignment horizontal="center" vertical="center" wrapText="1"/>
    </xf>
    <xf numFmtId="49" fontId="0" fillId="0" borderId="0" xfId="0" applyNumberFormat="1" applyFont="1" applyAlignment="1">
      <alignment horizontal="center" vertical="center" wrapText="1"/>
    </xf>
    <xf numFmtId="0" fontId="19" fillId="0" borderId="20" xfId="0" applyFont="1" applyFill="1" applyBorder="1" applyAlignment="1">
      <alignment horizontal="center" vertical="center"/>
    </xf>
    <xf numFmtId="49" fontId="24" fillId="0" borderId="58" xfId="0" applyNumberFormat="1" applyFont="1" applyBorder="1" applyAlignment="1">
      <alignment horizontal="left" vertical="center" wrapText="1"/>
    </xf>
    <xf numFmtId="0" fontId="24" fillId="0" borderId="59" xfId="0" applyFont="1" applyBorder="1" applyAlignment="1">
      <alignment horizontal="left" vertical="center"/>
    </xf>
    <xf numFmtId="49" fontId="0" fillId="0" borderId="20"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9" fillId="0" borderId="20" xfId="0" applyFont="1" applyFill="1" applyBorder="1" applyAlignment="1">
      <alignment horizontal="center" vertical="center"/>
    </xf>
    <xf numFmtId="0" fontId="9" fillId="0" borderId="15" xfId="0" applyFont="1" applyFill="1" applyBorder="1" applyAlignment="1">
      <alignment horizontal="center" vertical="center"/>
    </xf>
    <xf numFmtId="49" fontId="17" fillId="0" borderId="20"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0" fontId="23" fillId="0" borderId="10" xfId="0" applyFont="1" applyFill="1" applyBorder="1" applyAlignment="1">
      <alignment horizontal="center" vertical="center"/>
    </xf>
    <xf numFmtId="0" fontId="20" fillId="0" borderId="31" xfId="0" applyFont="1" applyFill="1" applyBorder="1" applyAlignment="1">
      <alignment horizontal="center" vertical="center"/>
    </xf>
    <xf numFmtId="49" fontId="0" fillId="0" borderId="60" xfId="0" applyNumberFormat="1" applyFont="1" applyBorder="1" applyAlignment="1">
      <alignment horizontal="center" vertical="center" wrapText="1"/>
    </xf>
    <xf numFmtId="49" fontId="0" fillId="0" borderId="61" xfId="0" applyNumberFormat="1" applyFont="1" applyBorder="1" applyAlignment="1">
      <alignment horizontal="center" vertical="center" wrapText="1"/>
    </xf>
    <xf numFmtId="49" fontId="0" fillId="0" borderId="62" xfId="0" applyNumberFormat="1" applyFont="1" applyBorder="1" applyAlignment="1">
      <alignment horizontal="center" vertical="center" wrapText="1"/>
    </xf>
    <xf numFmtId="0" fontId="18" fillId="0" borderId="60" xfId="0" applyFont="1" applyFill="1" applyBorder="1" applyAlignment="1">
      <alignment horizontal="center" vertical="center"/>
    </xf>
    <xf numFmtId="0" fontId="0" fillId="0" borderId="61" xfId="0" applyBorder="1" applyAlignment="1">
      <alignment/>
    </xf>
    <xf numFmtId="0" fontId="20" fillId="0" borderId="10" xfId="0" applyFont="1" applyBorder="1" applyAlignment="1">
      <alignment horizontal="center" vertical="center"/>
    </xf>
    <xf numFmtId="0" fontId="6" fillId="0" borderId="20"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0" fillId="0" borderId="60" xfId="0" applyNumberFormat="1" applyBorder="1" applyAlignment="1">
      <alignment horizontal="center" vertical="center" wrapText="1"/>
    </xf>
    <xf numFmtId="0" fontId="18" fillId="0" borderId="63" xfId="0" applyFont="1" applyFill="1" applyBorder="1" applyAlignment="1">
      <alignment horizontal="center" vertical="center"/>
    </xf>
    <xf numFmtId="0" fontId="0" fillId="0" borderId="64" xfId="0" applyBorder="1" applyAlignment="1">
      <alignment/>
    </xf>
    <xf numFmtId="0" fontId="20" fillId="0" borderId="32" xfId="0" applyFont="1" applyFill="1" applyBorder="1" applyAlignment="1">
      <alignment horizontal="center" vertical="center"/>
    </xf>
    <xf numFmtId="0" fontId="0" fillId="0" borderId="20" xfId="0" applyNumberFormat="1" applyBorder="1" applyAlignment="1">
      <alignment horizontal="center" vertical="center" wrapText="1"/>
    </xf>
    <xf numFmtId="0" fontId="15" fillId="0" borderId="65" xfId="0" applyNumberFormat="1" applyFont="1" applyBorder="1" applyAlignment="1">
      <alignment horizontal="center" vertical="center" wrapText="1"/>
    </xf>
    <xf numFmtId="0" fontId="15" fillId="0" borderId="66" xfId="0" applyNumberFormat="1" applyFont="1" applyBorder="1" applyAlignment="1">
      <alignment horizontal="center" vertical="center" wrapText="1"/>
    </xf>
    <xf numFmtId="49" fontId="14" fillId="0" borderId="67" xfId="0" applyNumberFormat="1" applyFont="1" applyBorder="1" applyAlignment="1">
      <alignment horizontal="left" vertical="center" wrapText="1"/>
    </xf>
    <xf numFmtId="49" fontId="14" fillId="0" borderId="68" xfId="0" applyNumberFormat="1" applyFont="1" applyBorder="1" applyAlignment="1">
      <alignment horizontal="left" vertical="center" wrapText="1"/>
    </xf>
    <xf numFmtId="49" fontId="14" fillId="0" borderId="69" xfId="0" applyNumberFormat="1" applyFont="1" applyBorder="1" applyAlignment="1">
      <alignment horizontal="left" vertical="center" wrapText="1"/>
    </xf>
    <xf numFmtId="177" fontId="25" fillId="0" borderId="70" xfId="0" applyNumberFormat="1" applyFont="1" applyBorder="1" applyAlignment="1">
      <alignment horizontal="center" vertical="center" wrapText="1"/>
    </xf>
    <xf numFmtId="49" fontId="15" fillId="0" borderId="71" xfId="0" applyNumberFormat="1" applyFont="1" applyBorder="1" applyAlignment="1">
      <alignment horizontal="center" vertical="center" wrapText="1"/>
    </xf>
    <xf numFmtId="0" fontId="15" fillId="0" borderId="72"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26" fillId="0" borderId="73" xfId="0" applyNumberFormat="1" applyFont="1" applyBorder="1" applyAlignment="1">
      <alignment horizontal="left" vertical="center" wrapText="1"/>
    </xf>
    <xf numFmtId="49" fontId="26" fillId="0" borderId="74" xfId="0" applyNumberFormat="1" applyFont="1" applyBorder="1" applyAlignment="1">
      <alignment horizontal="left" vertical="center" wrapText="1"/>
    </xf>
    <xf numFmtId="49" fontId="26" fillId="0" borderId="75" xfId="0" applyNumberFormat="1" applyFont="1" applyBorder="1" applyAlignment="1">
      <alignment horizontal="left" vertical="center" wrapText="1"/>
    </xf>
    <xf numFmtId="177" fontId="25" fillId="0" borderId="76" xfId="50" applyNumberFormat="1" applyFont="1" applyFill="1" applyBorder="1" applyAlignment="1" applyProtection="1">
      <alignment horizontal="center" vertical="center" wrapText="1"/>
      <protection/>
    </xf>
    <xf numFmtId="1" fontId="25" fillId="0" borderId="77"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5E5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79646"/>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84"/>
  <sheetViews>
    <sheetView tabSelected="1" zoomScale="125" zoomScaleNormal="125" workbookViewId="0" topLeftCell="A23">
      <selection activeCell="E34" sqref="E34"/>
    </sheetView>
  </sheetViews>
  <sheetFormatPr defaultColWidth="11.421875" defaultRowHeight="12.75"/>
  <cols>
    <col min="1" max="1" width="14.00390625" style="4" customWidth="1"/>
    <col min="2" max="2" width="12.8515625" style="4" customWidth="1"/>
    <col min="3" max="3" width="22.00390625" style="4" customWidth="1"/>
    <col min="4" max="4" width="5.7109375" style="6" customWidth="1"/>
    <col min="5" max="5" width="33.8515625" style="7" customWidth="1"/>
    <col min="6" max="6" width="4.00390625" style="4" customWidth="1"/>
    <col min="7" max="7" width="4.8515625" style="4" customWidth="1"/>
    <col min="8" max="8" width="4.00390625" style="5" customWidth="1"/>
    <col min="9" max="9" width="4.00390625" style="4" customWidth="1"/>
    <col min="10" max="10" width="5.00390625" style="4" customWidth="1"/>
    <col min="11" max="11" width="4.00390625" style="5" customWidth="1"/>
    <col min="12" max="12" width="4.00390625" style="4" customWidth="1"/>
    <col min="13" max="13" width="5.8515625" style="4" customWidth="1"/>
    <col min="14" max="14" width="4.00390625" style="5" customWidth="1"/>
    <col min="15" max="15" width="4.00390625" style="4" customWidth="1"/>
    <col min="16" max="16384" width="11.421875" style="4" customWidth="1"/>
  </cols>
  <sheetData>
    <row r="2" spans="1:15" ht="15" customHeight="1">
      <c r="A2" s="212" t="s">
        <v>55</v>
      </c>
      <c r="B2" s="213"/>
      <c r="C2" s="213"/>
      <c r="D2" s="213"/>
      <c r="E2" s="213"/>
      <c r="F2" s="213"/>
      <c r="G2" s="213"/>
      <c r="H2" s="213"/>
      <c r="I2" s="213"/>
      <c r="J2" s="213"/>
      <c r="K2" s="213"/>
      <c r="L2" s="213"/>
      <c r="M2" s="213"/>
      <c r="N2" s="213"/>
      <c r="O2" s="214"/>
    </row>
    <row r="3" spans="1:15" ht="15" customHeight="1">
      <c r="A3" s="215"/>
      <c r="B3" s="216"/>
      <c r="C3" s="216"/>
      <c r="D3" s="216"/>
      <c r="E3" s="216"/>
      <c r="F3" s="216"/>
      <c r="G3" s="216"/>
      <c r="H3" s="216"/>
      <c r="I3" s="216"/>
      <c r="J3" s="216"/>
      <c r="K3" s="216"/>
      <c r="L3" s="216"/>
      <c r="M3" s="216"/>
      <c r="N3" s="216"/>
      <c r="O3" s="217"/>
    </row>
    <row r="4" spans="1:15" ht="15" customHeight="1">
      <c r="A4" s="215"/>
      <c r="B4" s="216"/>
      <c r="C4" s="216"/>
      <c r="D4" s="216"/>
      <c r="E4" s="216"/>
      <c r="F4" s="216"/>
      <c r="G4" s="216"/>
      <c r="H4" s="216"/>
      <c r="I4" s="216"/>
      <c r="J4" s="216"/>
      <c r="K4" s="216"/>
      <c r="L4" s="216"/>
      <c r="M4" s="216"/>
      <c r="N4" s="216"/>
      <c r="O4" s="217"/>
    </row>
    <row r="5" spans="1:15" ht="15" customHeight="1">
      <c r="A5" s="215"/>
      <c r="B5" s="216"/>
      <c r="C5" s="216"/>
      <c r="D5" s="216"/>
      <c r="E5" s="216"/>
      <c r="F5" s="216"/>
      <c r="G5" s="216"/>
      <c r="H5" s="216"/>
      <c r="I5" s="216"/>
      <c r="J5" s="216"/>
      <c r="K5" s="216"/>
      <c r="L5" s="216"/>
      <c r="M5" s="216"/>
      <c r="N5" s="216"/>
      <c r="O5" s="217"/>
    </row>
    <row r="6" spans="1:15" ht="15" customHeight="1">
      <c r="A6" s="215"/>
      <c r="B6" s="216"/>
      <c r="C6" s="216"/>
      <c r="D6" s="216"/>
      <c r="E6" s="216"/>
      <c r="F6" s="216"/>
      <c r="G6" s="216"/>
      <c r="H6" s="216"/>
      <c r="I6" s="216"/>
      <c r="J6" s="216"/>
      <c r="K6" s="216"/>
      <c r="L6" s="216"/>
      <c r="M6" s="216"/>
      <c r="N6" s="216"/>
      <c r="O6" s="217"/>
    </row>
    <row r="7" spans="1:15" ht="15" customHeight="1">
      <c r="A7" s="218"/>
      <c r="B7" s="219"/>
      <c r="C7" s="219"/>
      <c r="D7" s="219"/>
      <c r="E7" s="219"/>
      <c r="F7" s="219"/>
      <c r="G7" s="219"/>
      <c r="H7" s="219"/>
      <c r="I7" s="219"/>
      <c r="J7" s="219"/>
      <c r="K7" s="219"/>
      <c r="L7" s="219"/>
      <c r="M7" s="219"/>
      <c r="N7" s="219"/>
      <c r="O7" s="220"/>
    </row>
    <row r="8" spans="1:15" ht="12.75" customHeight="1">
      <c r="A8" s="221" t="s">
        <v>29</v>
      </c>
      <c r="B8" s="222"/>
      <c r="C8" s="225" t="s">
        <v>0</v>
      </c>
      <c r="D8" s="226"/>
      <c r="E8" s="226"/>
      <c r="F8" s="226"/>
      <c r="G8" s="226"/>
      <c r="H8" s="226"/>
      <c r="I8" s="226"/>
      <c r="J8" s="226"/>
      <c r="K8" s="226"/>
      <c r="L8" s="226"/>
      <c r="M8" s="226"/>
      <c r="N8" s="226"/>
      <c r="O8" s="227"/>
    </row>
    <row r="9" spans="1:15" ht="12.75" customHeight="1">
      <c r="A9" s="223"/>
      <c r="B9" s="224"/>
      <c r="C9" s="228"/>
      <c r="D9" s="229"/>
      <c r="E9" s="229"/>
      <c r="F9" s="229"/>
      <c r="G9" s="229"/>
      <c r="H9" s="229"/>
      <c r="I9" s="229"/>
      <c r="J9" s="229"/>
      <c r="K9" s="229"/>
      <c r="L9" s="229"/>
      <c r="M9" s="229"/>
      <c r="N9" s="229"/>
      <c r="O9" s="230"/>
    </row>
    <row r="10" spans="1:15" ht="12.75" customHeight="1">
      <c r="A10" s="223"/>
      <c r="B10" s="224"/>
      <c r="C10" s="228"/>
      <c r="D10" s="229"/>
      <c r="E10" s="229"/>
      <c r="F10" s="229"/>
      <c r="G10" s="229"/>
      <c r="H10" s="229"/>
      <c r="I10" s="229"/>
      <c r="J10" s="229"/>
      <c r="K10" s="229"/>
      <c r="L10" s="229"/>
      <c r="M10" s="229"/>
      <c r="N10" s="229"/>
      <c r="O10" s="230"/>
    </row>
    <row r="11" spans="1:15" ht="12.75" customHeight="1">
      <c r="A11" s="223"/>
      <c r="B11" s="224"/>
      <c r="C11" s="228"/>
      <c r="D11" s="229"/>
      <c r="E11" s="229"/>
      <c r="F11" s="229"/>
      <c r="G11" s="229"/>
      <c r="H11" s="229"/>
      <c r="I11" s="229"/>
      <c r="J11" s="229"/>
      <c r="K11" s="229"/>
      <c r="L11" s="229"/>
      <c r="M11" s="229"/>
      <c r="N11" s="229"/>
      <c r="O11" s="230"/>
    </row>
    <row r="12" spans="1:15" ht="12.75" customHeight="1">
      <c r="A12" s="223"/>
      <c r="B12" s="224"/>
      <c r="C12" s="228"/>
      <c r="D12" s="229"/>
      <c r="E12" s="229"/>
      <c r="F12" s="229"/>
      <c r="G12" s="229"/>
      <c r="H12" s="229"/>
      <c r="I12" s="229"/>
      <c r="J12" s="229"/>
      <c r="K12" s="229"/>
      <c r="L12" s="229"/>
      <c r="M12" s="229"/>
      <c r="N12" s="229"/>
      <c r="O12" s="230"/>
    </row>
    <row r="13" spans="1:15" ht="12.75" customHeight="1">
      <c r="A13" s="223"/>
      <c r="B13" s="224"/>
      <c r="C13" s="228"/>
      <c r="D13" s="229"/>
      <c r="E13" s="229"/>
      <c r="F13" s="229"/>
      <c r="G13" s="229"/>
      <c r="H13" s="229"/>
      <c r="I13" s="229"/>
      <c r="J13" s="229"/>
      <c r="K13" s="229"/>
      <c r="L13" s="229"/>
      <c r="M13" s="229"/>
      <c r="N13" s="229"/>
      <c r="O13" s="230"/>
    </row>
    <row r="14" spans="1:15" ht="12.75" customHeight="1">
      <c r="A14" s="223"/>
      <c r="B14" s="224"/>
      <c r="C14" s="228"/>
      <c r="D14" s="229"/>
      <c r="E14" s="229"/>
      <c r="F14" s="229"/>
      <c r="G14" s="229"/>
      <c r="H14" s="229"/>
      <c r="I14" s="229"/>
      <c r="J14" s="229"/>
      <c r="K14" s="229"/>
      <c r="L14" s="229"/>
      <c r="M14" s="229"/>
      <c r="N14" s="229"/>
      <c r="O14" s="230"/>
    </row>
    <row r="15" spans="1:15" ht="12.75" customHeight="1">
      <c r="A15" s="223"/>
      <c r="B15" s="224"/>
      <c r="C15" s="228"/>
      <c r="D15" s="229"/>
      <c r="E15" s="229"/>
      <c r="F15" s="229"/>
      <c r="G15" s="229"/>
      <c r="H15" s="229"/>
      <c r="I15" s="229"/>
      <c r="J15" s="229"/>
      <c r="K15" s="229"/>
      <c r="L15" s="229"/>
      <c r="M15" s="229"/>
      <c r="N15" s="229"/>
      <c r="O15" s="230"/>
    </row>
    <row r="16" spans="1:15" ht="12.75" customHeight="1">
      <c r="A16" s="221" t="s">
        <v>30</v>
      </c>
      <c r="B16" s="222"/>
      <c r="C16" s="233" t="s">
        <v>56</v>
      </c>
      <c r="D16" s="233"/>
      <c r="E16" s="233"/>
      <c r="F16" s="233"/>
      <c r="G16" s="233"/>
      <c r="H16" s="233"/>
      <c r="I16" s="233"/>
      <c r="J16" s="233"/>
      <c r="K16" s="233"/>
      <c r="L16" s="233"/>
      <c r="M16" s="233"/>
      <c r="N16" s="233"/>
      <c r="O16" s="233"/>
    </row>
    <row r="17" spans="1:15" ht="12.75">
      <c r="A17" s="223"/>
      <c r="B17" s="224"/>
      <c r="C17" s="233"/>
      <c r="D17" s="233"/>
      <c r="E17" s="233"/>
      <c r="F17" s="233"/>
      <c r="G17" s="233"/>
      <c r="H17" s="233"/>
      <c r="I17" s="233"/>
      <c r="J17" s="233"/>
      <c r="K17" s="233"/>
      <c r="L17" s="233"/>
      <c r="M17" s="233"/>
      <c r="N17" s="233"/>
      <c r="O17" s="233"/>
    </row>
    <row r="18" spans="1:15" ht="12.75">
      <c r="A18" s="223"/>
      <c r="B18" s="224"/>
      <c r="C18" s="233"/>
      <c r="D18" s="233"/>
      <c r="E18" s="233"/>
      <c r="F18" s="233"/>
      <c r="G18" s="233"/>
      <c r="H18" s="233"/>
      <c r="I18" s="233"/>
      <c r="J18" s="233"/>
      <c r="K18" s="233"/>
      <c r="L18" s="233"/>
      <c r="M18" s="233"/>
      <c r="N18" s="233"/>
      <c r="O18" s="233"/>
    </row>
    <row r="19" spans="1:15" ht="12.75">
      <c r="A19" s="223"/>
      <c r="B19" s="224"/>
      <c r="C19" s="233"/>
      <c r="D19" s="233"/>
      <c r="E19" s="233"/>
      <c r="F19" s="233"/>
      <c r="G19" s="233"/>
      <c r="H19" s="233"/>
      <c r="I19" s="233"/>
      <c r="J19" s="233"/>
      <c r="K19" s="233"/>
      <c r="L19" s="233"/>
      <c r="M19" s="233"/>
      <c r="N19" s="233"/>
      <c r="O19" s="233"/>
    </row>
    <row r="20" spans="1:15" ht="12.75">
      <c r="A20" s="223"/>
      <c r="B20" s="224"/>
      <c r="C20" s="233"/>
      <c r="D20" s="233"/>
      <c r="E20" s="233"/>
      <c r="F20" s="233"/>
      <c r="G20" s="233"/>
      <c r="H20" s="233"/>
      <c r="I20" s="233"/>
      <c r="J20" s="233"/>
      <c r="K20" s="233"/>
      <c r="L20" s="233"/>
      <c r="M20" s="233"/>
      <c r="N20" s="233"/>
      <c r="O20" s="233"/>
    </row>
    <row r="21" spans="1:15" ht="12.75">
      <c r="A21" s="231"/>
      <c r="B21" s="232"/>
      <c r="C21" s="233"/>
      <c r="D21" s="233"/>
      <c r="E21" s="233"/>
      <c r="F21" s="233"/>
      <c r="G21" s="233"/>
      <c r="H21" s="233"/>
      <c r="I21" s="233"/>
      <c r="J21" s="233"/>
      <c r="K21" s="233"/>
      <c r="L21" s="233"/>
      <c r="M21" s="233"/>
      <c r="N21" s="233"/>
      <c r="O21" s="233"/>
    </row>
    <row r="23" spans="3:6" ht="23.25" customHeight="1">
      <c r="C23" s="202" t="s">
        <v>38</v>
      </c>
      <c r="D23" s="203"/>
      <c r="E23" s="203"/>
      <c r="F23" s="203"/>
    </row>
    <row r="25" spans="7:15" ht="24.75" customHeight="1">
      <c r="G25" s="204" t="s">
        <v>31</v>
      </c>
      <c r="H25" s="205"/>
      <c r="I25" s="206"/>
      <c r="J25" s="234" t="s">
        <v>32</v>
      </c>
      <c r="K25" s="234"/>
      <c r="L25" s="234"/>
      <c r="M25" s="234" t="s">
        <v>33</v>
      </c>
      <c r="N25" s="234"/>
      <c r="O25" s="234"/>
    </row>
    <row r="26" spans="1:15" ht="24.75" customHeight="1">
      <c r="A26" s="8" t="s">
        <v>15</v>
      </c>
      <c r="B26" s="8" t="s">
        <v>16</v>
      </c>
      <c r="C26" s="8" t="s">
        <v>35</v>
      </c>
      <c r="D26" s="9" t="s">
        <v>34</v>
      </c>
      <c r="E26" s="10" t="s">
        <v>17</v>
      </c>
      <c r="F26" s="8" t="s">
        <v>18</v>
      </c>
      <c r="G26" s="8" t="s">
        <v>25</v>
      </c>
      <c r="H26" s="11" t="s">
        <v>19</v>
      </c>
      <c r="I26" s="12" t="s">
        <v>20</v>
      </c>
      <c r="J26" s="13" t="s">
        <v>25</v>
      </c>
      <c r="K26" s="14" t="s">
        <v>19</v>
      </c>
      <c r="L26" s="15" t="s">
        <v>20</v>
      </c>
      <c r="M26" s="13" t="s">
        <v>25</v>
      </c>
      <c r="N26" s="14" t="s">
        <v>19</v>
      </c>
      <c r="O26" s="15" t="s">
        <v>20</v>
      </c>
    </row>
    <row r="27" spans="1:15" ht="16.5" customHeight="1">
      <c r="A27" s="185" t="s">
        <v>89</v>
      </c>
      <c r="B27" s="207" t="s">
        <v>21</v>
      </c>
      <c r="C27" s="209" t="s">
        <v>78</v>
      </c>
      <c r="D27" s="190">
        <f>H27+H28+H29+K27+K28+K29+N27+N28+N29</f>
        <v>8</v>
      </c>
      <c r="E27" s="92" t="s">
        <v>44</v>
      </c>
      <c r="F27" s="81" t="s">
        <v>22</v>
      </c>
      <c r="G27" s="82">
        <v>20</v>
      </c>
      <c r="H27" s="29">
        <v>2</v>
      </c>
      <c r="I27" s="19" t="s">
        <v>23</v>
      </c>
      <c r="J27" s="28"/>
      <c r="K27" s="29"/>
      <c r="L27" s="19"/>
      <c r="M27" s="28"/>
      <c r="N27" s="29"/>
      <c r="O27" s="19"/>
    </row>
    <row r="28" spans="1:15" ht="16.5" customHeight="1">
      <c r="A28" s="185"/>
      <c r="B28" s="207"/>
      <c r="C28" s="210"/>
      <c r="D28" s="191"/>
      <c r="E28" s="92" t="s">
        <v>45</v>
      </c>
      <c r="F28" s="81" t="s">
        <v>22</v>
      </c>
      <c r="G28" s="82">
        <v>20</v>
      </c>
      <c r="H28" s="29">
        <v>2</v>
      </c>
      <c r="I28" s="19" t="s">
        <v>42</v>
      </c>
      <c r="J28" s="28"/>
      <c r="K28" s="29"/>
      <c r="L28" s="19"/>
      <c r="M28" s="28"/>
      <c r="N28" s="29"/>
      <c r="O28" s="19"/>
    </row>
    <row r="29" spans="1:15" ht="15" customHeight="1">
      <c r="A29" s="185"/>
      <c r="B29" s="208"/>
      <c r="C29" s="211"/>
      <c r="D29" s="192"/>
      <c r="E29" s="92" t="s">
        <v>46</v>
      </c>
      <c r="F29" s="81" t="s">
        <v>22</v>
      </c>
      <c r="G29" s="82"/>
      <c r="H29" s="29"/>
      <c r="I29" s="19"/>
      <c r="J29" s="28">
        <v>40</v>
      </c>
      <c r="K29" s="29">
        <v>4</v>
      </c>
      <c r="L29" s="19" t="s">
        <v>23</v>
      </c>
      <c r="M29" s="28"/>
      <c r="N29" s="29"/>
      <c r="O29" s="19"/>
    </row>
    <row r="30" spans="1:15" ht="15.75" customHeight="1">
      <c r="A30" s="185"/>
      <c r="B30" s="208"/>
      <c r="C30" s="187" t="s">
        <v>47</v>
      </c>
      <c r="D30" s="190">
        <f>H30+H31+K32+K33+K34</f>
        <v>8</v>
      </c>
      <c r="E30" s="92" t="s">
        <v>48</v>
      </c>
      <c r="F30" s="81" t="s">
        <v>43</v>
      </c>
      <c r="G30" s="82">
        <v>20</v>
      </c>
      <c r="H30" s="29">
        <v>2</v>
      </c>
      <c r="I30" s="168" t="s">
        <v>23</v>
      </c>
      <c r="J30" s="28"/>
      <c r="K30" s="29"/>
      <c r="L30" s="19"/>
      <c r="M30" s="28"/>
      <c r="N30" s="29"/>
      <c r="O30" s="19"/>
    </row>
    <row r="31" spans="1:15" ht="12.75">
      <c r="A31" s="186"/>
      <c r="B31" s="208"/>
      <c r="C31" s="188"/>
      <c r="D31" s="191"/>
      <c r="E31" s="92" t="s">
        <v>49</v>
      </c>
      <c r="F31" s="81" t="s">
        <v>22</v>
      </c>
      <c r="G31" s="82">
        <v>20</v>
      </c>
      <c r="H31" s="29">
        <v>2</v>
      </c>
      <c r="I31" s="168" t="s">
        <v>42</v>
      </c>
      <c r="J31" s="28"/>
      <c r="K31" s="29"/>
      <c r="L31" s="19"/>
      <c r="M31" s="28"/>
      <c r="N31" s="29"/>
      <c r="O31" s="19"/>
    </row>
    <row r="32" spans="1:15" ht="12.75">
      <c r="A32" s="186"/>
      <c r="B32" s="208"/>
      <c r="C32" s="188"/>
      <c r="D32" s="191"/>
      <c r="E32" s="92" t="s">
        <v>50</v>
      </c>
      <c r="F32" s="81" t="s">
        <v>22</v>
      </c>
      <c r="G32" s="82"/>
      <c r="H32" s="29"/>
      <c r="I32" s="19"/>
      <c r="J32" s="28">
        <v>11</v>
      </c>
      <c r="K32" s="29">
        <v>1</v>
      </c>
      <c r="L32" s="169" t="s">
        <v>42</v>
      </c>
      <c r="M32" s="28"/>
      <c r="N32" s="29"/>
      <c r="O32" s="19"/>
    </row>
    <row r="33" spans="1:15" ht="12.75" customHeight="1">
      <c r="A33" s="186"/>
      <c r="B33" s="208"/>
      <c r="C33" s="188"/>
      <c r="D33" s="191"/>
      <c r="E33" s="92" t="s">
        <v>93</v>
      </c>
      <c r="F33" s="81" t="s">
        <v>43</v>
      </c>
      <c r="G33" s="82"/>
      <c r="H33" s="29"/>
      <c r="I33" s="19"/>
      <c r="J33" s="28">
        <v>18</v>
      </c>
      <c r="K33" s="29">
        <v>2</v>
      </c>
      <c r="L33" s="170" t="s">
        <v>23</v>
      </c>
      <c r="M33" s="28"/>
      <c r="N33" s="29"/>
      <c r="O33" s="19"/>
    </row>
    <row r="34" spans="1:15" ht="12.75" customHeight="1">
      <c r="A34" s="186"/>
      <c r="B34" s="208"/>
      <c r="C34" s="189"/>
      <c r="D34" s="192"/>
      <c r="E34" s="92" t="s">
        <v>51</v>
      </c>
      <c r="F34" s="81" t="s">
        <v>22</v>
      </c>
      <c r="G34" s="82"/>
      <c r="H34" s="29"/>
      <c r="I34" s="19"/>
      <c r="J34" s="28">
        <v>11</v>
      </c>
      <c r="K34" s="29">
        <v>1</v>
      </c>
      <c r="L34" s="171" t="s">
        <v>42</v>
      </c>
      <c r="M34" s="28"/>
      <c r="N34" s="29"/>
      <c r="O34" s="19"/>
    </row>
    <row r="35" spans="1:15" s="120" customFormat="1" ht="45" customHeight="1">
      <c r="A35" s="186"/>
      <c r="B35" s="129"/>
      <c r="C35" s="37" t="s">
        <v>1</v>
      </c>
      <c r="D35" s="132">
        <v>8</v>
      </c>
      <c r="E35" s="92" t="s">
        <v>75</v>
      </c>
      <c r="F35" s="81" t="s">
        <v>41</v>
      </c>
      <c r="G35" s="81">
        <v>15</v>
      </c>
      <c r="H35" s="135">
        <v>4</v>
      </c>
      <c r="I35" s="81" t="s">
        <v>23</v>
      </c>
      <c r="J35" s="81">
        <v>15</v>
      </c>
      <c r="K35" s="135">
        <v>4</v>
      </c>
      <c r="L35" s="81" t="s">
        <v>23</v>
      </c>
      <c r="M35" s="133"/>
      <c r="N35" s="134"/>
      <c r="O35" s="133"/>
    </row>
    <row r="36" spans="1:15" ht="27.75" customHeight="1">
      <c r="A36" s="186"/>
      <c r="B36" s="30" t="s">
        <v>39</v>
      </c>
      <c r="C36" s="144" t="s">
        <v>2</v>
      </c>
      <c r="D36" s="58">
        <f>H36+K36</f>
        <v>8</v>
      </c>
      <c r="E36" s="151" t="s">
        <v>53</v>
      </c>
      <c r="F36" s="81" t="s">
        <v>22</v>
      </c>
      <c r="G36" s="82">
        <v>40</v>
      </c>
      <c r="H36" s="29">
        <v>4</v>
      </c>
      <c r="I36" s="19" t="s">
        <v>23</v>
      </c>
      <c r="J36" s="28">
        <v>40</v>
      </c>
      <c r="K36" s="29">
        <v>4</v>
      </c>
      <c r="L36" s="19" t="s">
        <v>23</v>
      </c>
      <c r="M36" s="28"/>
      <c r="N36" s="29"/>
      <c r="O36" s="19"/>
    </row>
    <row r="37" spans="1:15" ht="36.75" customHeight="1">
      <c r="A37" s="186"/>
      <c r="B37" s="30" t="s">
        <v>40</v>
      </c>
      <c r="C37" s="145" t="s">
        <v>6</v>
      </c>
      <c r="D37" s="67">
        <f>H37+K37</f>
        <v>6</v>
      </c>
      <c r="E37" s="39" t="s">
        <v>7</v>
      </c>
      <c r="F37" s="83" t="s">
        <v>43</v>
      </c>
      <c r="G37" s="84">
        <v>24</v>
      </c>
      <c r="H37" s="73">
        <v>3</v>
      </c>
      <c r="I37" s="74" t="s">
        <v>42</v>
      </c>
      <c r="J37" s="28">
        <v>24</v>
      </c>
      <c r="K37" s="29">
        <v>3</v>
      </c>
      <c r="L37" s="19" t="s">
        <v>42</v>
      </c>
      <c r="M37" s="28"/>
      <c r="N37" s="29"/>
      <c r="O37" s="19"/>
    </row>
    <row r="38" spans="1:15" ht="12.75">
      <c r="A38" s="68" t="s">
        <v>37</v>
      </c>
      <c r="B38" s="78"/>
      <c r="C38" s="146"/>
      <c r="D38" s="79">
        <f>SUM(D27:D37)</f>
        <v>38</v>
      </c>
      <c r="E38" s="153"/>
      <c r="F38" s="85"/>
      <c r="G38" s="86">
        <f>SUM(G27:G37)</f>
        <v>159</v>
      </c>
      <c r="H38" s="86">
        <f>SUM(H27:H37)</f>
        <v>19</v>
      </c>
      <c r="I38" s="86">
        <f>COUNTIF(I27:I37,"E")</f>
        <v>4</v>
      </c>
      <c r="J38" s="86">
        <f>SUM(J27:J37)</f>
        <v>159</v>
      </c>
      <c r="K38" s="86">
        <f>SUM(K27:K37)</f>
        <v>19</v>
      </c>
      <c r="L38" s="86">
        <f>COUNTIF(L27:L37,"E")</f>
        <v>4</v>
      </c>
      <c r="M38" s="86"/>
      <c r="N38" s="87"/>
      <c r="O38" s="64"/>
    </row>
    <row r="39" spans="1:15" ht="12.75">
      <c r="A39" s="61"/>
      <c r="B39" s="16"/>
      <c r="C39" s="147"/>
      <c r="D39" s="20"/>
      <c r="E39" s="154"/>
      <c r="F39" s="21"/>
      <c r="G39" s="22"/>
      <c r="H39" s="3"/>
      <c r="I39" s="23"/>
      <c r="J39" s="18"/>
      <c r="K39" s="17"/>
      <c r="L39" s="19"/>
      <c r="M39" s="22"/>
      <c r="N39" s="3"/>
      <c r="O39" s="113"/>
    </row>
    <row r="40" spans="1:15" ht="22.5" customHeight="1">
      <c r="A40" s="182" t="s">
        <v>90</v>
      </c>
      <c r="B40" s="128" t="s">
        <v>10</v>
      </c>
      <c r="C40" s="141" t="s">
        <v>76</v>
      </c>
      <c r="D40" s="127">
        <f>H40+K40+N40</f>
        <v>54</v>
      </c>
      <c r="E40" s="92" t="s">
        <v>9</v>
      </c>
      <c r="F40" s="39" t="s">
        <v>41</v>
      </c>
      <c r="G40" s="25">
        <v>30</v>
      </c>
      <c r="H40" s="26">
        <v>18</v>
      </c>
      <c r="I40" s="111" t="s">
        <v>23</v>
      </c>
      <c r="J40" s="88">
        <v>30</v>
      </c>
      <c r="K40" s="29">
        <v>18</v>
      </c>
      <c r="L40" s="19" t="s">
        <v>23</v>
      </c>
      <c r="M40" s="112">
        <v>30</v>
      </c>
      <c r="N40" s="26">
        <v>18</v>
      </c>
      <c r="O40" s="27" t="s">
        <v>23</v>
      </c>
    </row>
    <row r="41" spans="1:15" ht="36.75" customHeight="1">
      <c r="A41" s="183"/>
      <c r="B41" s="177" t="s">
        <v>40</v>
      </c>
      <c r="C41" s="148" t="s">
        <v>77</v>
      </c>
      <c r="D41" s="107">
        <f>H41+K41+N41</f>
        <v>8</v>
      </c>
      <c r="E41" s="39" t="s">
        <v>11</v>
      </c>
      <c r="F41" s="25" t="s">
        <v>13</v>
      </c>
      <c r="G41" s="25">
        <v>30</v>
      </c>
      <c r="H41" s="26">
        <v>2</v>
      </c>
      <c r="I41" s="27" t="s">
        <v>42</v>
      </c>
      <c r="J41" s="28">
        <v>45</v>
      </c>
      <c r="K41" s="29">
        <v>3</v>
      </c>
      <c r="L41" s="19" t="s">
        <v>42</v>
      </c>
      <c r="M41" s="112">
        <v>45</v>
      </c>
      <c r="N41" s="26">
        <v>3</v>
      </c>
      <c r="O41" s="27" t="s">
        <v>42</v>
      </c>
    </row>
    <row r="42" spans="1:15" ht="36" customHeight="1">
      <c r="A42" s="184"/>
      <c r="B42" s="178"/>
      <c r="C42" s="149" t="s">
        <v>12</v>
      </c>
      <c r="D42" s="67">
        <f>H42+K42+N42</f>
        <v>12</v>
      </c>
      <c r="E42" s="92" t="s">
        <v>8</v>
      </c>
      <c r="F42" s="25" t="s">
        <v>43</v>
      </c>
      <c r="G42" s="31">
        <v>32</v>
      </c>
      <c r="H42" s="32">
        <v>4</v>
      </c>
      <c r="I42" s="71" t="s">
        <v>23</v>
      </c>
      <c r="J42" s="72">
        <v>32</v>
      </c>
      <c r="K42" s="73">
        <v>4</v>
      </c>
      <c r="L42" s="117" t="s">
        <v>23</v>
      </c>
      <c r="M42" s="116">
        <v>32</v>
      </c>
      <c r="N42" s="90">
        <v>4</v>
      </c>
      <c r="O42" s="114" t="s">
        <v>23</v>
      </c>
    </row>
    <row r="43" spans="1:15" ht="12.75">
      <c r="A43" s="24" t="s">
        <v>37</v>
      </c>
      <c r="B43" s="44"/>
      <c r="C43" s="77"/>
      <c r="D43" s="79">
        <f>SUM(D40:D42)</f>
        <v>74</v>
      </c>
      <c r="E43" s="77"/>
      <c r="F43" s="62"/>
      <c r="G43" s="75">
        <f>SUM(G40:G42)</f>
        <v>92</v>
      </c>
      <c r="H43" s="75">
        <f>SUM(H40:H42)</f>
        <v>24</v>
      </c>
      <c r="I43" s="86">
        <f>COUNTIF(I40:I42,"E")</f>
        <v>2</v>
      </c>
      <c r="J43" s="75">
        <f>SUM(J40:J42)</f>
        <v>107</v>
      </c>
      <c r="K43" s="75">
        <f>SUM(K40:K42)</f>
        <v>25</v>
      </c>
      <c r="L43" s="86">
        <f>COUNTIF(L40:L42,"E")</f>
        <v>2</v>
      </c>
      <c r="M43" s="75">
        <f>SUM(M40:M42)</f>
        <v>107</v>
      </c>
      <c r="N43" s="75">
        <f>SUM(N40:N42)</f>
        <v>25</v>
      </c>
      <c r="O43" s="115">
        <f>COUNTIF(O40:O42,"E")</f>
        <v>2</v>
      </c>
    </row>
    <row r="44" spans="1:15" ht="30" customHeight="1">
      <c r="A44" s="200" t="s">
        <v>79</v>
      </c>
      <c r="B44" s="172" t="s">
        <v>86</v>
      </c>
      <c r="C44" s="174" t="s">
        <v>76</v>
      </c>
      <c r="D44" s="2">
        <f>H44+K44+N44</f>
        <v>13</v>
      </c>
      <c r="E44" s="92" t="s">
        <v>57</v>
      </c>
      <c r="F44" s="92" t="s">
        <v>41</v>
      </c>
      <c r="G44" s="93">
        <v>9</v>
      </c>
      <c r="H44" s="94">
        <v>3</v>
      </c>
      <c r="I44" s="95" t="s">
        <v>42</v>
      </c>
      <c r="J44" s="96">
        <v>9</v>
      </c>
      <c r="K44" s="97">
        <v>3</v>
      </c>
      <c r="L44" s="98" t="s">
        <v>42</v>
      </c>
      <c r="M44" s="96">
        <v>21</v>
      </c>
      <c r="N44" s="97">
        <v>7</v>
      </c>
      <c r="O44" s="98" t="s">
        <v>23</v>
      </c>
    </row>
    <row r="45" spans="1:15" ht="36">
      <c r="A45" s="201"/>
      <c r="B45" s="173"/>
      <c r="C45" s="175"/>
      <c r="D45" s="2">
        <f>H45+K45+N45</f>
        <v>2</v>
      </c>
      <c r="E45" s="92" t="s">
        <v>58</v>
      </c>
      <c r="F45" s="92" t="s">
        <v>22</v>
      </c>
      <c r="G45" s="99">
        <v>12</v>
      </c>
      <c r="H45" s="100">
        <v>2</v>
      </c>
      <c r="I45" s="101" t="s">
        <v>23</v>
      </c>
      <c r="J45" s="102"/>
      <c r="K45" s="103"/>
      <c r="L45" s="104"/>
      <c r="M45" s="102"/>
      <c r="N45" s="103"/>
      <c r="O45" s="104"/>
    </row>
    <row r="46" spans="1:15" ht="21.75" customHeight="1">
      <c r="A46" s="201"/>
      <c r="B46" s="173"/>
      <c r="C46" s="175"/>
      <c r="D46" s="2">
        <f>H46+K46+N46</f>
        <v>3</v>
      </c>
      <c r="E46" s="152" t="s">
        <v>14</v>
      </c>
      <c r="F46" s="92" t="s">
        <v>41</v>
      </c>
      <c r="G46" s="99">
        <v>9</v>
      </c>
      <c r="H46" s="100">
        <v>3</v>
      </c>
      <c r="I46" s="99" t="s">
        <v>42</v>
      </c>
      <c r="J46" s="136"/>
      <c r="K46" s="137"/>
      <c r="L46" s="136"/>
      <c r="M46" s="136"/>
      <c r="N46" s="137"/>
      <c r="O46" s="138"/>
    </row>
    <row r="47" spans="1:15" ht="30" customHeight="1">
      <c r="A47" s="201"/>
      <c r="B47" s="173"/>
      <c r="C47" s="175"/>
      <c r="D47" s="2">
        <f>H47+K47+N47</f>
        <v>3</v>
      </c>
      <c r="E47" s="152" t="s">
        <v>88</v>
      </c>
      <c r="F47" s="92" t="s">
        <v>41</v>
      </c>
      <c r="G47" s="139"/>
      <c r="H47" s="139"/>
      <c r="I47" s="139"/>
      <c r="J47" s="139"/>
      <c r="K47" s="139"/>
      <c r="L47" s="139"/>
      <c r="M47" s="89">
        <v>9</v>
      </c>
      <c r="N47" s="89">
        <v>3</v>
      </c>
      <c r="O47" s="140" t="s">
        <v>42</v>
      </c>
    </row>
    <row r="48" spans="1:15" ht="30" customHeight="1">
      <c r="A48" s="201"/>
      <c r="B48" s="173"/>
      <c r="C48" s="176"/>
      <c r="D48" s="2">
        <v>3</v>
      </c>
      <c r="E48" s="92" t="s">
        <v>59</v>
      </c>
      <c r="F48" s="92" t="s">
        <v>22</v>
      </c>
      <c r="G48" s="99"/>
      <c r="H48" s="100"/>
      <c r="I48" s="101"/>
      <c r="J48" s="96"/>
      <c r="K48" s="97"/>
      <c r="L48" s="98"/>
      <c r="M48" s="96">
        <v>18</v>
      </c>
      <c r="N48" s="97">
        <v>3</v>
      </c>
      <c r="O48" s="98" t="s">
        <v>42</v>
      </c>
    </row>
    <row r="49" spans="1:15" ht="15">
      <c r="A49" s="68" t="s">
        <v>37</v>
      </c>
      <c r="B49" s="76"/>
      <c r="C49" s="3"/>
      <c r="D49" s="108">
        <f>SUM(D44:D48)</f>
        <v>24</v>
      </c>
      <c r="E49" s="3"/>
      <c r="F49" s="63"/>
      <c r="G49" s="109">
        <f>SUM(G44:G48)</f>
        <v>30</v>
      </c>
      <c r="H49" s="109">
        <f>SUM(H44:H48)</f>
        <v>8</v>
      </c>
      <c r="I49" s="124">
        <f>COUNTIF(I44:I48,"E")</f>
        <v>1</v>
      </c>
      <c r="J49" s="109">
        <f>SUM(J44:J48)</f>
        <v>9</v>
      </c>
      <c r="K49" s="109">
        <f>SUM(K44:K48)</f>
        <v>3</v>
      </c>
      <c r="L49" s="124"/>
      <c r="M49" s="109">
        <f>SUM(M44:M48)</f>
        <v>48</v>
      </c>
      <c r="N49" s="109">
        <f>SUM(N44:N48)</f>
        <v>13</v>
      </c>
      <c r="O49" s="124">
        <v>1</v>
      </c>
    </row>
    <row r="50" spans="1:15" ht="36.75" customHeight="1">
      <c r="A50" s="245" t="s">
        <v>91</v>
      </c>
      <c r="B50" s="143" t="s">
        <v>60</v>
      </c>
      <c r="C50" s="149" t="s">
        <v>4</v>
      </c>
      <c r="D50" s="33">
        <v>4</v>
      </c>
      <c r="E50" s="92" t="s">
        <v>92</v>
      </c>
      <c r="F50" s="92"/>
      <c r="G50" s="105"/>
      <c r="H50" s="105"/>
      <c r="I50" s="106"/>
      <c r="J50" s="102">
        <v>24</v>
      </c>
      <c r="K50" s="103">
        <v>4</v>
      </c>
      <c r="L50" s="104" t="s">
        <v>23</v>
      </c>
      <c r="M50" s="102"/>
      <c r="N50" s="103"/>
      <c r="O50" s="104"/>
    </row>
    <row r="51" spans="1:15" ht="30" customHeight="1">
      <c r="A51" s="246"/>
      <c r="B51" s="244" t="s">
        <v>61</v>
      </c>
      <c r="C51" s="149" t="s">
        <v>62</v>
      </c>
      <c r="D51" s="193">
        <v>3</v>
      </c>
      <c r="E51" s="141" t="s">
        <v>72</v>
      </c>
      <c r="F51" s="179" t="s">
        <v>22</v>
      </c>
      <c r="G51" s="241"/>
      <c r="H51" s="241"/>
      <c r="I51" s="252"/>
      <c r="J51" s="241"/>
      <c r="K51" s="241"/>
      <c r="L51" s="252"/>
      <c r="M51" s="265">
        <v>18</v>
      </c>
      <c r="N51" s="258">
        <v>3</v>
      </c>
      <c r="O51" s="261" t="s">
        <v>42</v>
      </c>
    </row>
    <row r="52" spans="1:15" ht="12" customHeight="1">
      <c r="A52" s="246"/>
      <c r="B52" s="244"/>
      <c r="C52" s="150" t="s">
        <v>87</v>
      </c>
      <c r="D52" s="194"/>
      <c r="E52" s="150" t="s">
        <v>87</v>
      </c>
      <c r="F52" s="180"/>
      <c r="G52" s="242"/>
      <c r="H52" s="242"/>
      <c r="I52" s="253"/>
      <c r="J52" s="242"/>
      <c r="K52" s="242"/>
      <c r="L52" s="253"/>
      <c r="M52" s="242"/>
      <c r="N52" s="259"/>
      <c r="O52" s="253"/>
    </row>
    <row r="53" spans="1:15" ht="42" customHeight="1">
      <c r="A53" s="246"/>
      <c r="B53" s="244"/>
      <c r="C53" s="149" t="s">
        <v>63</v>
      </c>
      <c r="D53" s="195"/>
      <c r="E53" s="142" t="s">
        <v>73</v>
      </c>
      <c r="F53" s="181"/>
      <c r="G53" s="243"/>
      <c r="H53" s="243"/>
      <c r="I53" s="254"/>
      <c r="J53" s="243"/>
      <c r="K53" s="243"/>
      <c r="L53" s="254"/>
      <c r="M53" s="243"/>
      <c r="N53" s="260"/>
      <c r="O53" s="254"/>
    </row>
    <row r="54" spans="1:15" s="120" customFormat="1" ht="24.75" customHeight="1">
      <c r="A54" s="246"/>
      <c r="B54" s="247" t="s">
        <v>65</v>
      </c>
      <c r="C54" s="119" t="s">
        <v>66</v>
      </c>
      <c r="D54" s="196">
        <v>4</v>
      </c>
      <c r="E54" s="92" t="s">
        <v>67</v>
      </c>
      <c r="F54" s="257" t="s">
        <v>22</v>
      </c>
      <c r="G54" s="198"/>
      <c r="H54" s="238"/>
      <c r="I54" s="255"/>
      <c r="J54" s="262"/>
      <c r="K54" s="238"/>
      <c r="L54" s="255"/>
      <c r="M54" s="264">
        <v>32</v>
      </c>
      <c r="N54" s="250">
        <v>4</v>
      </c>
      <c r="O54" s="251" t="s">
        <v>23</v>
      </c>
    </row>
    <row r="55" spans="1:15" s="120" customFormat="1" ht="12.75" customHeight="1">
      <c r="A55" s="246"/>
      <c r="B55" s="248"/>
      <c r="C55" s="121" t="s">
        <v>87</v>
      </c>
      <c r="D55" s="197"/>
      <c r="E55" s="91" t="s">
        <v>87</v>
      </c>
      <c r="F55" s="257"/>
      <c r="G55" s="199"/>
      <c r="H55" s="199"/>
      <c r="I55" s="256"/>
      <c r="J55" s="263"/>
      <c r="K55" s="199"/>
      <c r="L55" s="256"/>
      <c r="M55" s="264"/>
      <c r="N55" s="250"/>
      <c r="O55" s="251"/>
    </row>
    <row r="56" spans="1:15" s="120" customFormat="1" ht="30" customHeight="1">
      <c r="A56" s="246"/>
      <c r="B56" s="249"/>
      <c r="C56" s="119" t="s">
        <v>68</v>
      </c>
      <c r="D56" s="196"/>
      <c r="E56" s="92" t="s">
        <v>69</v>
      </c>
      <c r="F56" s="257"/>
      <c r="G56" s="199"/>
      <c r="H56" s="199"/>
      <c r="I56" s="256"/>
      <c r="J56" s="263"/>
      <c r="K56" s="199"/>
      <c r="L56" s="256"/>
      <c r="M56" s="264"/>
      <c r="N56" s="250"/>
      <c r="O56" s="251"/>
    </row>
    <row r="57" spans="1:15" s="120" customFormat="1" ht="13.5" customHeight="1">
      <c r="A57" s="246"/>
      <c r="B57" s="118"/>
      <c r="C57" s="121" t="s">
        <v>87</v>
      </c>
      <c r="D57" s="197"/>
      <c r="E57" s="91" t="s">
        <v>87</v>
      </c>
      <c r="F57" s="257"/>
      <c r="G57" s="199"/>
      <c r="H57" s="199"/>
      <c r="I57" s="256"/>
      <c r="J57" s="263"/>
      <c r="K57" s="199"/>
      <c r="L57" s="256"/>
      <c r="M57" s="264"/>
      <c r="N57" s="250"/>
      <c r="O57" s="251"/>
    </row>
    <row r="58" spans="1:15" s="120" customFormat="1" ht="24.75" customHeight="1">
      <c r="A58" s="246"/>
      <c r="B58" s="118" t="s">
        <v>39</v>
      </c>
      <c r="C58" s="119" t="s">
        <v>70</v>
      </c>
      <c r="D58" s="196"/>
      <c r="E58" s="92" t="s">
        <v>71</v>
      </c>
      <c r="F58" s="257"/>
      <c r="G58" s="199"/>
      <c r="H58" s="199"/>
      <c r="I58" s="256"/>
      <c r="J58" s="263"/>
      <c r="K58" s="199"/>
      <c r="L58" s="256"/>
      <c r="M58" s="264"/>
      <c r="N58" s="250"/>
      <c r="O58" s="251"/>
    </row>
    <row r="59" spans="1:15" ht="15">
      <c r="A59" s="68" t="s">
        <v>37</v>
      </c>
      <c r="B59" s="76"/>
      <c r="C59" s="3"/>
      <c r="D59" s="108">
        <f>SUM(D50:D58)</f>
        <v>11</v>
      </c>
      <c r="E59" s="3"/>
      <c r="F59" s="63"/>
      <c r="G59" s="125"/>
      <c r="H59" s="125"/>
      <c r="I59" s="110"/>
      <c r="J59" s="109">
        <v>24</v>
      </c>
      <c r="K59" s="109">
        <v>4</v>
      </c>
      <c r="L59" s="123">
        <f>COUNTIF(L44:L50,"E")</f>
        <v>1</v>
      </c>
      <c r="M59" s="122">
        <f>SUM(M50:M58)</f>
        <v>50</v>
      </c>
      <c r="N59" s="122">
        <f>SUM(N50:N58)</f>
        <v>7</v>
      </c>
      <c r="O59" s="123">
        <v>1</v>
      </c>
    </row>
    <row r="60" spans="1:15" ht="33.75">
      <c r="A60" s="69" t="s">
        <v>26</v>
      </c>
      <c r="B60" s="34"/>
      <c r="C60" s="7"/>
      <c r="D60" s="155">
        <v>18</v>
      </c>
      <c r="E60" s="3"/>
      <c r="F60" s="34"/>
      <c r="G60" s="156"/>
      <c r="H60" s="157">
        <v>6</v>
      </c>
      <c r="I60" s="158"/>
      <c r="J60" s="159"/>
      <c r="K60" s="160">
        <v>6</v>
      </c>
      <c r="L60" s="161"/>
      <c r="M60" s="159"/>
      <c r="N60" s="160">
        <v>6</v>
      </c>
      <c r="O60" s="162"/>
    </row>
    <row r="61" spans="1:15" ht="15" hidden="1">
      <c r="A61" s="16"/>
      <c r="B61" s="34"/>
      <c r="C61" s="7"/>
      <c r="D61" s="163"/>
      <c r="E61" s="3"/>
      <c r="F61" s="34"/>
      <c r="G61" s="156"/>
      <c r="H61" s="164"/>
      <c r="I61" s="165"/>
      <c r="J61" s="166"/>
      <c r="K61" s="167"/>
      <c r="L61" s="162"/>
      <c r="M61" s="166"/>
      <c r="N61" s="167"/>
      <c r="O61" s="162"/>
    </row>
    <row r="62" spans="1:15" ht="36.75" customHeight="1">
      <c r="A62" s="274" t="s">
        <v>5</v>
      </c>
      <c r="B62" s="30" t="s">
        <v>52</v>
      </c>
      <c r="C62" s="149" t="s">
        <v>3</v>
      </c>
      <c r="D62" s="36">
        <v>9</v>
      </c>
      <c r="E62" s="37" t="s">
        <v>27</v>
      </c>
      <c r="F62" s="38" t="s">
        <v>22</v>
      </c>
      <c r="G62" s="25">
        <v>18</v>
      </c>
      <c r="H62" s="26">
        <v>3</v>
      </c>
      <c r="I62" s="27" t="s">
        <v>42</v>
      </c>
      <c r="J62" s="28">
        <v>18</v>
      </c>
      <c r="K62" s="29">
        <v>3</v>
      </c>
      <c r="L62" s="19" t="s">
        <v>42</v>
      </c>
      <c r="M62" s="28">
        <v>18</v>
      </c>
      <c r="N62" s="29">
        <v>3</v>
      </c>
      <c r="O62" s="19" t="s">
        <v>23</v>
      </c>
    </row>
    <row r="63" spans="1:15" ht="22.5" customHeight="1">
      <c r="A63" s="274"/>
      <c r="B63" s="80" t="s">
        <v>28</v>
      </c>
      <c r="C63" s="149" t="s">
        <v>28</v>
      </c>
      <c r="D63" s="36">
        <v>6</v>
      </c>
      <c r="E63" s="37" t="s">
        <v>28</v>
      </c>
      <c r="F63" s="39"/>
      <c r="G63" s="25"/>
      <c r="H63" s="26"/>
      <c r="I63" s="27"/>
      <c r="J63" s="28"/>
      <c r="K63" s="29"/>
      <c r="L63" s="19"/>
      <c r="M63" s="28"/>
      <c r="N63" s="29">
        <v>6</v>
      </c>
      <c r="O63" s="19" t="s">
        <v>23</v>
      </c>
    </row>
    <row r="64" spans="1:15" ht="15">
      <c r="A64" s="70" t="s">
        <v>37</v>
      </c>
      <c r="B64" s="34"/>
      <c r="C64" s="34"/>
      <c r="D64" s="1">
        <f>SUM(D62:D63)</f>
        <v>15</v>
      </c>
      <c r="E64" s="34"/>
      <c r="F64" s="34"/>
      <c r="G64" s="35">
        <f>SUM(G62:G63)</f>
        <v>18</v>
      </c>
      <c r="H64" s="35">
        <f>SUM(H62:H63)</f>
        <v>3</v>
      </c>
      <c r="I64" s="65"/>
      <c r="J64" s="35">
        <f>SUM(J62:J63)</f>
        <v>18</v>
      </c>
      <c r="K64" s="35">
        <f>SUM(K62:K63)</f>
        <v>3</v>
      </c>
      <c r="L64" s="66"/>
      <c r="M64" s="35">
        <f>SUM(M62:M63)</f>
        <v>18</v>
      </c>
      <c r="N64" s="35">
        <f>SUM(N62:N63)</f>
        <v>9</v>
      </c>
      <c r="O64" s="66">
        <v>2</v>
      </c>
    </row>
    <row r="65" spans="1:15" s="44" customFormat="1" ht="15.75" thickBot="1">
      <c r="A65" s="40"/>
      <c r="B65" s="34"/>
      <c r="C65" s="41"/>
      <c r="D65" s="42"/>
      <c r="E65" s="34"/>
      <c r="F65" s="34"/>
      <c r="G65" s="43"/>
      <c r="H65" s="34"/>
      <c r="I65" s="43"/>
      <c r="J65" s="43"/>
      <c r="K65" s="34"/>
      <c r="L65" s="43"/>
      <c r="M65" s="43"/>
      <c r="N65" s="34"/>
      <c r="O65" s="43"/>
    </row>
    <row r="66" spans="1:15" s="47" customFormat="1" ht="18" customHeight="1" thickBot="1">
      <c r="A66" s="45" t="s">
        <v>24</v>
      </c>
      <c r="B66" s="41"/>
      <c r="C66" s="131"/>
      <c r="D66" s="46">
        <f>D38+D43+D49+D59+D60+D64</f>
        <v>180</v>
      </c>
      <c r="E66" s="41"/>
      <c r="F66" s="41"/>
      <c r="G66" s="126">
        <f aca="true" t="shared" si="0" ref="G66:O66">G38+G43+G49+G59+G60+G64</f>
        <v>299</v>
      </c>
      <c r="H66" s="126">
        <f t="shared" si="0"/>
        <v>60</v>
      </c>
      <c r="I66" s="126">
        <f t="shared" si="0"/>
        <v>7</v>
      </c>
      <c r="J66" s="126">
        <f t="shared" si="0"/>
        <v>317</v>
      </c>
      <c r="K66" s="126">
        <f t="shared" si="0"/>
        <v>60</v>
      </c>
      <c r="L66" s="126">
        <f t="shared" si="0"/>
        <v>7</v>
      </c>
      <c r="M66" s="126">
        <f t="shared" si="0"/>
        <v>223</v>
      </c>
      <c r="N66" s="126">
        <f t="shared" si="0"/>
        <v>60</v>
      </c>
      <c r="O66" s="126">
        <f t="shared" si="0"/>
        <v>6</v>
      </c>
    </row>
    <row r="67" spans="3:4" ht="13.5" thickBot="1">
      <c r="C67" s="130"/>
      <c r="D67" s="48"/>
    </row>
    <row r="68" spans="1:15" s="49" customFormat="1" ht="47.25" customHeight="1">
      <c r="A68" s="240" t="s">
        <v>64</v>
      </c>
      <c r="B68" s="240"/>
      <c r="C68" s="240"/>
      <c r="D68" s="240"/>
      <c r="E68" s="240"/>
      <c r="F68" s="279">
        <f>D38+D43</f>
        <v>112</v>
      </c>
      <c r="G68" s="279"/>
      <c r="H68" s="278"/>
      <c r="I68" s="278"/>
      <c r="K68" s="275" t="s">
        <v>54</v>
      </c>
      <c r="L68" s="276"/>
      <c r="M68" s="277"/>
      <c r="N68" s="272">
        <f>G66+J66+M66+60</f>
        <v>899</v>
      </c>
      <c r="O68" s="273"/>
    </row>
    <row r="69" spans="1:15" s="49" customFormat="1" ht="21.75" customHeight="1" thickBot="1">
      <c r="A69" s="239" t="s">
        <v>74</v>
      </c>
      <c r="B69" s="239"/>
      <c r="C69" s="239"/>
      <c r="D69" s="239"/>
      <c r="E69" s="239"/>
      <c r="F69" s="236">
        <v>108</v>
      </c>
      <c r="G69" s="236"/>
      <c r="H69" s="271"/>
      <c r="I69" s="271"/>
      <c r="K69" s="268" t="s">
        <v>36</v>
      </c>
      <c r="L69" s="269"/>
      <c r="M69" s="270"/>
      <c r="N69" s="266">
        <f>I66+L66+O66</f>
        <v>20</v>
      </c>
      <c r="O69" s="267"/>
    </row>
    <row r="70" spans="3:10" ht="12.75">
      <c r="C70" s="50"/>
      <c r="F70" s="237"/>
      <c r="G70" s="237"/>
      <c r="H70" s="237"/>
      <c r="I70" s="237"/>
      <c r="J70" s="237"/>
    </row>
    <row r="71" spans="1:15" s="50" customFormat="1" ht="12" customHeight="1">
      <c r="A71" s="51" t="s">
        <v>80</v>
      </c>
      <c r="D71" s="52"/>
      <c r="E71" s="235" t="s">
        <v>81</v>
      </c>
      <c r="F71" s="53"/>
      <c r="G71" s="53"/>
      <c r="H71" s="53"/>
      <c r="I71" s="53"/>
      <c r="J71" s="53"/>
      <c r="K71" s="53"/>
      <c r="L71" s="53"/>
      <c r="M71" s="53"/>
      <c r="N71" s="53"/>
      <c r="O71" s="53"/>
    </row>
    <row r="72" spans="1:15" s="50" customFormat="1" ht="12">
      <c r="A72" s="54" t="s">
        <v>82</v>
      </c>
      <c r="C72" s="54"/>
      <c r="D72" s="52"/>
      <c r="E72" s="235"/>
      <c r="F72" s="53"/>
      <c r="G72" s="53"/>
      <c r="H72" s="53"/>
      <c r="I72" s="53"/>
      <c r="J72" s="53"/>
      <c r="K72" s="53"/>
      <c r="L72" s="53"/>
      <c r="M72" s="53"/>
      <c r="N72" s="53"/>
      <c r="O72" s="53"/>
    </row>
    <row r="73" spans="1:15" s="50" customFormat="1" ht="12">
      <c r="A73" s="54" t="s">
        <v>83</v>
      </c>
      <c r="C73" s="54"/>
      <c r="D73" s="55"/>
      <c r="E73" s="235" t="s">
        <v>84</v>
      </c>
      <c r="F73" s="53"/>
      <c r="G73" s="53"/>
      <c r="H73" s="53"/>
      <c r="I73" s="53"/>
      <c r="J73" s="53"/>
      <c r="K73" s="53"/>
      <c r="L73" s="53"/>
      <c r="M73" s="53"/>
      <c r="N73" s="53"/>
      <c r="O73" s="53"/>
    </row>
    <row r="74" spans="1:15" s="50" customFormat="1" ht="12.75">
      <c r="A74" s="54" t="s">
        <v>85</v>
      </c>
      <c r="C74" s="4"/>
      <c r="D74" s="55"/>
      <c r="E74" s="235"/>
      <c r="F74" s="53"/>
      <c r="G74" s="53"/>
      <c r="H74" s="53"/>
      <c r="I74" s="53"/>
      <c r="J74" s="53"/>
      <c r="K74" s="53"/>
      <c r="L74" s="53"/>
      <c r="M74" s="53"/>
      <c r="N74" s="53"/>
      <c r="O74" s="53"/>
    </row>
    <row r="77" ht="12.75">
      <c r="E77" s="56"/>
    </row>
    <row r="78" ht="12.75">
      <c r="E78" s="57"/>
    </row>
    <row r="79" ht="12.75">
      <c r="E79" s="60"/>
    </row>
    <row r="80" ht="12.75">
      <c r="E80" s="57"/>
    </row>
    <row r="81" ht="12.75">
      <c r="E81" s="57"/>
    </row>
    <row r="82" ht="12.75">
      <c r="E82" s="57"/>
    </row>
    <row r="83" ht="12.75">
      <c r="E83" s="59"/>
    </row>
    <row r="84" ht="12.75">
      <c r="E84" s="57"/>
    </row>
  </sheetData>
  <sheetProtection/>
  <mergeCells count="59">
    <mergeCell ref="F68:G68"/>
    <mergeCell ref="O51:O53"/>
    <mergeCell ref="J54:J58"/>
    <mergeCell ref="M54:M58"/>
    <mergeCell ref="M51:M53"/>
    <mergeCell ref="N69:O69"/>
    <mergeCell ref="K69:M69"/>
    <mergeCell ref="N68:O68"/>
    <mergeCell ref="K68:M68"/>
    <mergeCell ref="J51:J53"/>
    <mergeCell ref="H51:H53"/>
    <mergeCell ref="F54:F58"/>
    <mergeCell ref="H54:H58"/>
    <mergeCell ref="I54:I58"/>
    <mergeCell ref="N51:N53"/>
    <mergeCell ref="K51:K53"/>
    <mergeCell ref="B51:B53"/>
    <mergeCell ref="A50:A58"/>
    <mergeCell ref="B54:B56"/>
    <mergeCell ref="N54:N58"/>
    <mergeCell ref="O54:O58"/>
    <mergeCell ref="L51:L53"/>
    <mergeCell ref="L54:L58"/>
    <mergeCell ref="G51:G53"/>
    <mergeCell ref="I51:I53"/>
    <mergeCell ref="E73:E74"/>
    <mergeCell ref="F69:G69"/>
    <mergeCell ref="E71:E72"/>
    <mergeCell ref="F70:J70"/>
    <mergeCell ref="K54:K58"/>
    <mergeCell ref="A69:E69"/>
    <mergeCell ref="A68:E68"/>
    <mergeCell ref="H69:I69"/>
    <mergeCell ref="A62:A63"/>
    <mergeCell ref="H68:I68"/>
    <mergeCell ref="A2:O7"/>
    <mergeCell ref="A8:B15"/>
    <mergeCell ref="C8:O15"/>
    <mergeCell ref="A16:B21"/>
    <mergeCell ref="C16:O21"/>
    <mergeCell ref="J25:L25"/>
    <mergeCell ref="M25:O25"/>
    <mergeCell ref="D54:D58"/>
    <mergeCell ref="G54:G58"/>
    <mergeCell ref="A44:A48"/>
    <mergeCell ref="C23:F23"/>
    <mergeCell ref="G25:I25"/>
    <mergeCell ref="B27:B34"/>
    <mergeCell ref="C27:C29"/>
    <mergeCell ref="D27:D29"/>
    <mergeCell ref="B44:B48"/>
    <mergeCell ref="C44:C48"/>
    <mergeCell ref="B41:B42"/>
    <mergeCell ref="F51:F53"/>
    <mergeCell ref="A40:A42"/>
    <mergeCell ref="A27:A37"/>
    <mergeCell ref="C30:C34"/>
    <mergeCell ref="D30:D34"/>
    <mergeCell ref="D51:D53"/>
  </mergeCells>
  <printOptions/>
  <pageMargins left="0.7900000000000001" right="0.7900000000000001" top="1.02" bottom="1.02" header="0.7900000000000001" footer="0.7900000000000001"/>
  <pageSetup firstPageNumber="1" useFirstPageNumber="1" horizontalDpi="300" verticalDpi="300" orientation="landscape" paperSize="9" scale="90" r:id="rId1"/>
  <headerFooter alignWithMargins="0">
    <oddHeader>&amp;L&amp;"Calibri,Normale"Conservatorio di Musica Licinio Refice di Frosinone&amp;C&amp;"Calibri,Normale"&amp;A32&amp;R&amp;"Calibri,Normale"MANDOLINO</oddHeader>
    <oddFooter>&amp;C&amp;"Calibri,Normale"&amp;9&amp;P</oddFooter>
  </headerFooter>
  <rowBreaks count="3" manualBreakCount="3">
    <brk id="22" max="255" man="1"/>
    <brk id="43" max="255" man="1"/>
    <brk id="5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875" right="0.7875" top="1.025" bottom="1.025" header="0.7875" footer="0.7875"/>
  <pageSetup horizontalDpi="300" verticalDpi="300" orientation="landscape" paperSize="9"/>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Antonio</cp:lastModifiedBy>
  <cp:lastPrinted>2010-09-29T06:14:10Z</cp:lastPrinted>
  <dcterms:created xsi:type="dcterms:W3CDTF">2010-01-23T13:23:17Z</dcterms:created>
  <dcterms:modified xsi:type="dcterms:W3CDTF">2010-10-04T15:21:49Z</dcterms:modified>
  <cp:category/>
  <cp:version/>
  <cp:contentType/>
  <cp:contentStatus/>
</cp:coreProperties>
</file>